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mbkanto\Desktop\"/>
    </mc:Choice>
  </mc:AlternateContent>
  <xr:revisionPtr revIDLastSave="0" documentId="13_ncr:1_{246A4DFB-2774-476A-A0F8-2A5CDD35E9A5}" xr6:coauthVersionLast="45" xr6:coauthVersionMax="45" xr10:uidLastSave="{00000000-0000-0000-0000-000000000000}"/>
  <bookViews>
    <workbookView xWindow="-108" yWindow="-108" windowWidth="23256" windowHeight="12576" tabRatio="890" xr2:uid="{00000000-000D-0000-FFFF-FFFF00000000}"/>
  </bookViews>
  <sheets>
    <sheet name="はじめにお読みください" sheetId="15" r:id="rId1"/>
    <sheet name="構成メンバー名簿入力" sheetId="4" r:id="rId2"/>
    <sheet name="基本入力" sheetId="1" r:id="rId3"/>
    <sheet name="音楽著作関係ﾏｰﾁﾝｸﾞ" sheetId="5" r:id="rId4"/>
    <sheet name="音楽著作関係ｶﾗｰｶﾞｰﾄﾞ" sheetId="17" r:id="rId5"/>
    <sheet name="アンケート入力" sheetId="8" r:id="rId6"/>
    <sheet name="プログラム掲載入力" sheetId="10" r:id="rId7"/>
    <sheet name="提出一覧ﾏｰﾁﾝｸﾞ" sheetId="13" r:id="rId8"/>
    <sheet name="提出一覧ｶﾗｰｶﾞｰﾄﾞ" sheetId="18" r:id="rId9"/>
    <sheet name="選択肢" sheetId="6" state="hidden" r:id="rId10"/>
    <sheet name="選択肢２" sheetId="7" state="hidden" r:id="rId11"/>
    <sheet name="事務局印刷用ﾏｰﾁﾝｸﾞ" sheetId="14" state="hidden" r:id="rId12"/>
    <sheet name="事務局印刷用ｶﾗｰｶﾞｰﾄﾞ" sheetId="19" state="hidden" r:id="rId13"/>
    <sheet name="事務局" sheetId="11" state="hidden"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W2" i="11" l="1"/>
  <c r="KV2" i="11"/>
  <c r="KU2" i="11"/>
  <c r="H2" i="11"/>
  <c r="D112" i="19"/>
  <c r="K111" i="19"/>
  <c r="D111" i="19"/>
  <c r="D128" i="14"/>
  <c r="K127" i="14"/>
  <c r="D127" i="14"/>
  <c r="D109" i="19" l="1"/>
  <c r="D125" i="14"/>
  <c r="J72" i="11" l="1"/>
  <c r="C5" i="1" l="1"/>
  <c r="B2" i="11" l="1"/>
  <c r="KT2" i="11"/>
  <c r="KS2" i="11"/>
  <c r="KR2" i="11"/>
  <c r="KQ2" i="11"/>
  <c r="KP2" i="11"/>
  <c r="KO2" i="11"/>
  <c r="KN2" i="11"/>
  <c r="KM2" i="11"/>
  <c r="KL2" i="11"/>
  <c r="KK2" i="11"/>
  <c r="KJ2" i="11"/>
  <c r="KI2" i="11"/>
  <c r="KH2" i="11"/>
  <c r="KG2" i="11"/>
  <c r="KF2" i="11"/>
  <c r="KE2" i="11"/>
  <c r="KD2" i="11"/>
  <c r="KC2" i="11"/>
  <c r="KB2" i="11"/>
  <c r="KA2" i="11"/>
  <c r="JZ2" i="11"/>
  <c r="JY2" i="11"/>
  <c r="JX2" i="11"/>
  <c r="JW2" i="11"/>
  <c r="JV2" i="11"/>
  <c r="JU2" i="11"/>
  <c r="JT2" i="11"/>
  <c r="JS2" i="11"/>
  <c r="JR2" i="11"/>
  <c r="JQ2" i="11"/>
  <c r="JP2" i="11"/>
  <c r="JO2" i="11"/>
  <c r="JN2" i="11"/>
  <c r="JM2" i="11"/>
  <c r="JL2" i="11"/>
  <c r="JK2" i="11"/>
  <c r="JJ2" i="11"/>
  <c r="JI2" i="11"/>
  <c r="JH2" i="11"/>
  <c r="JG2" i="11"/>
  <c r="JF2" i="11"/>
  <c r="JE2" i="11"/>
  <c r="JD2" i="11"/>
  <c r="JC2" i="11"/>
  <c r="JB2" i="11"/>
  <c r="JA2" i="11"/>
  <c r="IZ2" i="11"/>
  <c r="IY2" i="11"/>
  <c r="IX2" i="11"/>
  <c r="IW2" i="11"/>
  <c r="IV2" i="11"/>
  <c r="IU2" i="11"/>
  <c r="IT2" i="11"/>
  <c r="IS2" i="11"/>
  <c r="IR2" i="11"/>
  <c r="IQ2" i="11"/>
  <c r="IP2" i="11"/>
  <c r="IO2" i="11"/>
  <c r="IN2" i="11"/>
  <c r="IM2" i="11"/>
  <c r="IL2" i="11"/>
  <c r="IK2" i="11"/>
  <c r="IJ2" i="11"/>
  <c r="II2" i="11"/>
  <c r="IH2" i="11"/>
  <c r="IG2" i="11"/>
  <c r="IF2" i="11"/>
  <c r="IE2" i="11"/>
  <c r="ID2" i="11"/>
  <c r="IC2" i="11"/>
  <c r="IB2" i="11"/>
  <c r="IA2" i="11"/>
  <c r="HZ2" i="11"/>
  <c r="HY2" i="11"/>
  <c r="HX2" i="11"/>
  <c r="HW2" i="11"/>
  <c r="HV2" i="11"/>
  <c r="HU2" i="11"/>
  <c r="HT2" i="11"/>
  <c r="HS2" i="11"/>
  <c r="HI2" i="11"/>
  <c r="HJ2" i="11"/>
  <c r="HK2" i="11"/>
  <c r="HL2" i="11"/>
  <c r="HM2" i="11"/>
  <c r="HN2" i="11"/>
  <c r="HO2" i="11"/>
  <c r="HP2" i="11"/>
  <c r="HQ2" i="11"/>
  <c r="HR2" i="11"/>
  <c r="HH2" i="11"/>
  <c r="HG2" i="11"/>
  <c r="HF2" i="11"/>
  <c r="HE2" i="11"/>
  <c r="HD2" i="11"/>
  <c r="HC2" i="11"/>
  <c r="HB2" i="11"/>
  <c r="HA2" i="11"/>
  <c r="GZ2" i="11"/>
  <c r="GY2" i="11"/>
  <c r="C44" i="1"/>
  <c r="E2" i="11" s="1"/>
  <c r="C54" i="1"/>
  <c r="B12" i="11" l="1"/>
  <c r="B43" i="11"/>
  <c r="BX2" i="11"/>
  <c r="BW2" i="11"/>
  <c r="BV2" i="11"/>
  <c r="BU2" i="11"/>
  <c r="BT2" i="11"/>
  <c r="BR2" i="11"/>
  <c r="BS2" i="11"/>
  <c r="BQ2" i="11"/>
  <c r="BO2" i="11"/>
  <c r="C62" i="10"/>
  <c r="BP2" i="11" s="1"/>
  <c r="B44" i="11" l="1"/>
  <c r="BN2" i="11"/>
  <c r="BM2" i="11"/>
  <c r="BL2" i="11"/>
  <c r="BK2" i="11"/>
  <c r="AS2" i="11"/>
  <c r="AT2" i="11"/>
  <c r="AU2" i="11"/>
  <c r="AV2" i="11"/>
  <c r="AW2" i="11"/>
  <c r="AX2" i="11"/>
  <c r="AY2" i="11"/>
  <c r="AZ2" i="11"/>
  <c r="BA2" i="11"/>
  <c r="BB2" i="11"/>
  <c r="BC2" i="11"/>
  <c r="BD2" i="11"/>
  <c r="BE2" i="11"/>
  <c r="BF2" i="11"/>
  <c r="BG2" i="11"/>
  <c r="BH2" i="11"/>
  <c r="BI2" i="11"/>
  <c r="BJ2" i="11"/>
  <c r="AR2" i="11"/>
  <c r="AQ2" i="11"/>
  <c r="AP2" i="11"/>
  <c r="AO2" i="11"/>
  <c r="AN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l="1"/>
  <c r="G2" i="11"/>
  <c r="D2" i="11"/>
  <c r="C2" i="11"/>
  <c r="A2" i="11"/>
  <c r="K96" i="19" l="1"/>
  <c r="G96" i="19"/>
  <c r="D96" i="19"/>
  <c r="K95" i="19"/>
  <c r="D95" i="19"/>
  <c r="K94" i="19"/>
  <c r="G94" i="19"/>
  <c r="D94" i="19"/>
  <c r="D91" i="19"/>
  <c r="L90" i="19"/>
  <c r="I90" i="19"/>
  <c r="B90" i="19"/>
  <c r="K87" i="19"/>
  <c r="G87" i="19"/>
  <c r="D87" i="19"/>
  <c r="K86" i="19"/>
  <c r="D86" i="19"/>
  <c r="K85" i="19"/>
  <c r="G85" i="19"/>
  <c r="D85" i="19"/>
  <c r="D82" i="19"/>
  <c r="L81" i="19"/>
  <c r="I81" i="19"/>
  <c r="B81" i="19"/>
  <c r="K78" i="19"/>
  <c r="G78" i="19"/>
  <c r="D78" i="19"/>
  <c r="K77" i="19"/>
  <c r="D77" i="19"/>
  <c r="K76" i="19"/>
  <c r="G76" i="19"/>
  <c r="D76" i="19"/>
  <c r="D73" i="19"/>
  <c r="L72" i="19"/>
  <c r="I72" i="19"/>
  <c r="B72" i="19"/>
  <c r="K69" i="19"/>
  <c r="G69" i="19"/>
  <c r="D69" i="19"/>
  <c r="K68" i="19"/>
  <c r="D68" i="19"/>
  <c r="K67" i="19"/>
  <c r="G67" i="19"/>
  <c r="D67" i="19"/>
  <c r="D64" i="19"/>
  <c r="L63" i="19"/>
  <c r="I63" i="19"/>
  <c r="B63" i="19"/>
  <c r="K60" i="19"/>
  <c r="G60" i="19"/>
  <c r="D60" i="19"/>
  <c r="K59" i="19"/>
  <c r="D59" i="19"/>
  <c r="K58" i="19"/>
  <c r="G58" i="19"/>
  <c r="D58" i="19"/>
  <c r="D55" i="19"/>
  <c r="L54" i="19"/>
  <c r="I54" i="19"/>
  <c r="B54" i="19"/>
  <c r="K49" i="19"/>
  <c r="G49" i="19"/>
  <c r="D49" i="19"/>
  <c r="K48" i="19"/>
  <c r="D48" i="19"/>
  <c r="K47" i="19"/>
  <c r="G47" i="19"/>
  <c r="D47" i="19"/>
  <c r="D44" i="19"/>
  <c r="L43" i="19"/>
  <c r="I43" i="19"/>
  <c r="B43" i="19"/>
  <c r="K40" i="19"/>
  <c r="G40" i="19"/>
  <c r="D40" i="19"/>
  <c r="K39" i="19"/>
  <c r="D39" i="19"/>
  <c r="K38" i="19"/>
  <c r="G38" i="19"/>
  <c r="D38" i="19"/>
  <c r="D35" i="19"/>
  <c r="L34" i="19"/>
  <c r="I34" i="19"/>
  <c r="B34" i="19"/>
  <c r="K31" i="19"/>
  <c r="G31" i="19"/>
  <c r="D31" i="19"/>
  <c r="K30" i="19"/>
  <c r="D30" i="19"/>
  <c r="K29" i="19"/>
  <c r="G29" i="19"/>
  <c r="D29" i="19"/>
  <c r="D26" i="19"/>
  <c r="L25" i="19"/>
  <c r="I25" i="19"/>
  <c r="B25" i="19"/>
  <c r="K22" i="19"/>
  <c r="K21" i="19"/>
  <c r="K20" i="19"/>
  <c r="G22" i="19"/>
  <c r="G20" i="19"/>
  <c r="D22" i="19"/>
  <c r="D21" i="19"/>
  <c r="D20" i="19"/>
  <c r="D17" i="19"/>
  <c r="L16" i="19"/>
  <c r="L7" i="19"/>
  <c r="I16" i="19"/>
  <c r="B16" i="19"/>
  <c r="K13" i="19"/>
  <c r="K12" i="19"/>
  <c r="K11" i="19"/>
  <c r="D12" i="19"/>
  <c r="D11" i="19"/>
  <c r="G13" i="19"/>
  <c r="G11" i="19"/>
  <c r="D13" i="19"/>
  <c r="D8" i="19"/>
  <c r="I7" i="19"/>
  <c r="B7" i="19"/>
  <c r="J164" i="19" l="1"/>
  <c r="I162" i="19"/>
  <c r="D162" i="19"/>
  <c r="I161" i="19"/>
  <c r="D161" i="19"/>
  <c r="I160" i="19"/>
  <c r="D160" i="19"/>
  <c r="I159" i="19"/>
  <c r="D159" i="19"/>
  <c r="I158" i="19"/>
  <c r="D158" i="19"/>
  <c r="I157" i="19"/>
  <c r="D157" i="19"/>
  <c r="I156" i="19"/>
  <c r="D156" i="19"/>
  <c r="I155" i="19"/>
  <c r="D155" i="19"/>
  <c r="I154" i="19"/>
  <c r="D154" i="19"/>
  <c r="I153" i="19"/>
  <c r="D153" i="19"/>
  <c r="I152" i="19"/>
  <c r="D152" i="19"/>
  <c r="I151" i="19"/>
  <c r="D151" i="19"/>
  <c r="D148" i="19"/>
  <c r="D147" i="19"/>
  <c r="D145" i="19"/>
  <c r="D144" i="19"/>
  <c r="I137" i="19"/>
  <c r="I136" i="19"/>
  <c r="I135" i="19"/>
  <c r="I133" i="19"/>
  <c r="F133" i="19"/>
  <c r="I132" i="19"/>
  <c r="I131" i="19"/>
  <c r="I130" i="19"/>
  <c r="I129" i="19"/>
  <c r="D125" i="19"/>
  <c r="D121" i="19"/>
  <c r="D107" i="19"/>
  <c r="D104" i="19"/>
  <c r="D102" i="19"/>
  <c r="D3" i="19"/>
  <c r="J8" i="13" l="1"/>
  <c r="L8" i="18"/>
  <c r="I67" i="10"/>
  <c r="F27" i="18"/>
  <c r="F26" i="18"/>
  <c r="F25" i="18"/>
  <c r="F24" i="18"/>
  <c r="F23" i="18"/>
  <c r="F22" i="18"/>
  <c r="F21" i="18"/>
  <c r="F20" i="18"/>
  <c r="F19" i="18"/>
  <c r="F18" i="18"/>
  <c r="D27" i="18"/>
  <c r="D26" i="18"/>
  <c r="D25" i="18"/>
  <c r="D24" i="18"/>
  <c r="D23" i="18"/>
  <c r="D22" i="18"/>
  <c r="D21" i="18"/>
  <c r="D20" i="18"/>
  <c r="D19" i="18"/>
  <c r="D18" i="18"/>
  <c r="K8" i="18"/>
  <c r="F8" i="18"/>
  <c r="I8" i="13"/>
  <c r="D142" i="19"/>
  <c r="C77" i="1"/>
  <c r="I225" i="17"/>
  <c r="I205" i="17"/>
  <c r="I185" i="17"/>
  <c r="I165" i="17"/>
  <c r="I145" i="17"/>
  <c r="I125" i="17"/>
  <c r="I105" i="17"/>
  <c r="I85" i="17"/>
  <c r="I65" i="17"/>
  <c r="I45" i="17"/>
  <c r="H22" i="13" l="1"/>
  <c r="H21" i="13"/>
  <c r="H20" i="13"/>
  <c r="H19" i="13"/>
  <c r="H18" i="13"/>
  <c r="H17" i="13"/>
  <c r="H16" i="13"/>
  <c r="H15" i="13"/>
  <c r="H14" i="13"/>
  <c r="H13" i="13"/>
  <c r="F22" i="13"/>
  <c r="F21" i="13"/>
  <c r="F20" i="13"/>
  <c r="F19" i="13"/>
  <c r="F18" i="13"/>
  <c r="F17" i="13"/>
  <c r="F16" i="13"/>
  <c r="F15" i="13"/>
  <c r="F14" i="13"/>
  <c r="F13" i="13"/>
  <c r="D22" i="13"/>
  <c r="D21" i="13"/>
  <c r="D20" i="13"/>
  <c r="D19" i="13"/>
  <c r="D18" i="13"/>
  <c r="D17" i="13"/>
  <c r="D16" i="13"/>
  <c r="D15" i="13"/>
  <c r="D14" i="13"/>
  <c r="D13" i="13"/>
  <c r="GX2" i="11" l="1"/>
  <c r="GW2" i="11"/>
  <c r="GV2" i="11"/>
  <c r="GU2" i="11"/>
  <c r="GT2" i="11"/>
  <c r="GS2" i="11"/>
  <c r="GR2" i="11"/>
  <c r="GQ2" i="11"/>
  <c r="GP2" i="11"/>
  <c r="GO2" i="11"/>
  <c r="GN2" i="11"/>
  <c r="GM2" i="11"/>
  <c r="GL2" i="11"/>
  <c r="GK2" i="11"/>
  <c r="GJ2" i="11"/>
  <c r="GI2" i="11"/>
  <c r="GH2" i="11"/>
  <c r="GG2" i="11"/>
  <c r="GF2" i="11"/>
  <c r="GE2" i="11"/>
  <c r="GD2" i="11"/>
  <c r="GC2" i="11"/>
  <c r="GB2" i="11"/>
  <c r="GA2" i="11"/>
  <c r="FZ2" i="11"/>
  <c r="FY2" i="11"/>
  <c r="FX2" i="11"/>
  <c r="FW2" i="11"/>
  <c r="FV2" i="11"/>
  <c r="FU2" i="11"/>
  <c r="FT2" i="11"/>
  <c r="FS2" i="11"/>
  <c r="FR2" i="11"/>
  <c r="FQ2" i="11"/>
  <c r="FP2" i="11"/>
  <c r="FO2" i="11"/>
  <c r="FN2" i="11"/>
  <c r="FM2" i="11"/>
  <c r="FL2" i="11"/>
  <c r="FK2" i="11"/>
  <c r="FJ2" i="11"/>
  <c r="FI2" i="11"/>
  <c r="FH2" i="11"/>
  <c r="FG2" i="11"/>
  <c r="FF2" i="11"/>
  <c r="FE2" i="11"/>
  <c r="FD2" i="11"/>
  <c r="FC2" i="11"/>
  <c r="FB2" i="11"/>
  <c r="FA2" i="11"/>
  <c r="EZ2" i="11"/>
  <c r="EY2" i="11"/>
  <c r="EX2" i="11"/>
  <c r="EW2" i="11"/>
  <c r="EV2" i="11"/>
  <c r="EU2" i="11"/>
  <c r="ET2" i="11"/>
  <c r="ES2" i="11"/>
  <c r="ER2" i="11"/>
  <c r="EQ2" i="11"/>
  <c r="EP2" i="11"/>
  <c r="EO2" i="11"/>
  <c r="EN2" i="11"/>
  <c r="EM2" i="11"/>
  <c r="EL2" i="11"/>
  <c r="EK2" i="11"/>
  <c r="EJ2" i="11"/>
  <c r="EI2" i="11"/>
  <c r="EH2" i="11"/>
  <c r="EG2" i="11"/>
  <c r="EF2" i="11"/>
  <c r="EE2" i="11"/>
  <c r="ED2" i="11"/>
  <c r="EC2" i="11"/>
  <c r="EB2" i="11"/>
  <c r="EA2" i="11"/>
  <c r="DZ2" i="11"/>
  <c r="DY2" i="11"/>
  <c r="DX2" i="11"/>
  <c r="DW2" i="11"/>
  <c r="DV2" i="11"/>
  <c r="DU2" i="11"/>
  <c r="DT2" i="11"/>
  <c r="DS2" i="11"/>
  <c r="DR2" i="11"/>
  <c r="DQ2" i="11"/>
  <c r="DP2" i="11"/>
  <c r="DO2" i="11"/>
  <c r="DN2" i="11"/>
  <c r="DM2" i="11"/>
  <c r="DL2" i="11"/>
  <c r="DK2" i="11"/>
  <c r="DJ2" i="11"/>
  <c r="DI2" i="11"/>
  <c r="DH2" i="11"/>
  <c r="DG2" i="11"/>
  <c r="DF2" i="11"/>
  <c r="DE2" i="11"/>
  <c r="DD2" i="11"/>
  <c r="DC2" i="11"/>
  <c r="DB2" i="11"/>
  <c r="DA2" i="11"/>
  <c r="CZ2" i="11"/>
  <c r="CY2" i="11"/>
  <c r="CX2" i="11"/>
  <c r="CW2" i="11"/>
  <c r="CV2" i="11"/>
  <c r="CU2" i="11"/>
  <c r="CT2" i="11"/>
  <c r="CS2" i="11"/>
  <c r="CR2" i="11"/>
  <c r="CQ2" i="11"/>
  <c r="CP2" i="11"/>
  <c r="CO2" i="11"/>
  <c r="CN2" i="11"/>
  <c r="CM2" i="11"/>
  <c r="CL2" i="11"/>
  <c r="CI2" i="11"/>
  <c r="CH2" i="11"/>
  <c r="CG2" i="11"/>
  <c r="K108" i="14"/>
  <c r="G108" i="14"/>
  <c r="D108" i="14"/>
  <c r="K107" i="14"/>
  <c r="D107" i="14"/>
  <c r="K106" i="14"/>
  <c r="G106" i="14"/>
  <c r="D106" i="14"/>
  <c r="I103" i="14"/>
  <c r="D103" i="14"/>
  <c r="L102" i="14"/>
  <c r="D102" i="14"/>
  <c r="L101" i="14"/>
  <c r="I101" i="14"/>
  <c r="B101" i="14"/>
  <c r="K98" i="14"/>
  <c r="G98" i="14"/>
  <c r="D98" i="14"/>
  <c r="K97" i="14"/>
  <c r="D97" i="14"/>
  <c r="K96" i="14"/>
  <c r="G96" i="14"/>
  <c r="D96" i="14"/>
  <c r="I93" i="14"/>
  <c r="D93" i="14"/>
  <c r="L92" i="14"/>
  <c r="D92" i="14"/>
  <c r="L91" i="14"/>
  <c r="I91" i="14"/>
  <c r="B91" i="14"/>
  <c r="K88" i="14"/>
  <c r="G88" i="14"/>
  <c r="D88" i="14"/>
  <c r="K87" i="14"/>
  <c r="D87" i="14"/>
  <c r="K86" i="14"/>
  <c r="G86" i="14"/>
  <c r="D86" i="14"/>
  <c r="I83" i="14"/>
  <c r="D83" i="14"/>
  <c r="L82" i="14"/>
  <c r="D82" i="14"/>
  <c r="L81" i="14"/>
  <c r="I81" i="14"/>
  <c r="B81" i="14"/>
  <c r="K78" i="14"/>
  <c r="G78" i="14"/>
  <c r="D78" i="14"/>
  <c r="K77" i="14"/>
  <c r="D77" i="14"/>
  <c r="K76" i="14"/>
  <c r="G76" i="14"/>
  <c r="D76" i="14"/>
  <c r="I73" i="14"/>
  <c r="D73" i="14"/>
  <c r="L72" i="14"/>
  <c r="D72" i="14"/>
  <c r="L71" i="14"/>
  <c r="I71" i="14"/>
  <c r="B71" i="14"/>
  <c r="K68" i="14"/>
  <c r="G68" i="14"/>
  <c r="D68" i="14"/>
  <c r="K67" i="14"/>
  <c r="D67" i="14"/>
  <c r="K66" i="14"/>
  <c r="G66" i="14"/>
  <c r="D66" i="14"/>
  <c r="I63" i="14"/>
  <c r="D63" i="14"/>
  <c r="L62" i="14"/>
  <c r="D62" i="14"/>
  <c r="L61" i="14"/>
  <c r="I61" i="14"/>
  <c r="B61" i="14"/>
  <c r="K54" i="14"/>
  <c r="G54" i="14"/>
  <c r="D54" i="14"/>
  <c r="K53" i="14"/>
  <c r="D53" i="14"/>
  <c r="K52" i="14"/>
  <c r="G52" i="14"/>
  <c r="D52" i="14"/>
  <c r="I49" i="14"/>
  <c r="D49" i="14"/>
  <c r="L48" i="14"/>
  <c r="D48" i="14"/>
  <c r="L47" i="14"/>
  <c r="I47" i="14"/>
  <c r="B47" i="14"/>
  <c r="K44" i="14"/>
  <c r="G44" i="14"/>
  <c r="D44" i="14"/>
  <c r="K43" i="14"/>
  <c r="D43" i="14"/>
  <c r="K42" i="14"/>
  <c r="G42" i="14"/>
  <c r="D42" i="14"/>
  <c r="I39" i="14"/>
  <c r="D39" i="14"/>
  <c r="L38" i="14"/>
  <c r="D38" i="14"/>
  <c r="L37" i="14"/>
  <c r="I37" i="14"/>
  <c r="B37" i="14"/>
  <c r="K34" i="14"/>
  <c r="G34" i="14"/>
  <c r="D34" i="14"/>
  <c r="K33" i="14"/>
  <c r="D33" i="14"/>
  <c r="K32" i="14"/>
  <c r="G32" i="14"/>
  <c r="D32" i="14"/>
  <c r="I29" i="14"/>
  <c r="D29" i="14"/>
  <c r="L28" i="14"/>
  <c r="D28" i="14"/>
  <c r="L27" i="14"/>
  <c r="I27" i="14"/>
  <c r="B27" i="14"/>
  <c r="K24" i="14"/>
  <c r="G24" i="14"/>
  <c r="D24" i="14"/>
  <c r="K23" i="14"/>
  <c r="D23" i="14"/>
  <c r="K22" i="14"/>
  <c r="G22" i="14"/>
  <c r="D22" i="14"/>
  <c r="I19" i="14"/>
  <c r="D19" i="14"/>
  <c r="L18" i="14"/>
  <c r="D18" i="14"/>
  <c r="L17" i="14"/>
  <c r="I17" i="14"/>
  <c r="B17" i="14"/>
  <c r="K13" i="14"/>
  <c r="K14" i="14"/>
  <c r="K12" i="14"/>
  <c r="I268" i="5"/>
  <c r="I265" i="5"/>
  <c r="I263" i="5"/>
  <c r="I244" i="5"/>
  <c r="I241" i="5"/>
  <c r="I239" i="5"/>
  <c r="I220" i="5"/>
  <c r="I217" i="5"/>
  <c r="I215" i="5"/>
  <c r="I196" i="5"/>
  <c r="I193" i="5"/>
  <c r="I191" i="5"/>
  <c r="I172" i="5"/>
  <c r="I169" i="5"/>
  <c r="I167" i="5"/>
  <c r="C222" i="4"/>
  <c r="I148" i="5"/>
  <c r="I145" i="5"/>
  <c r="I143" i="5"/>
  <c r="I124" i="5"/>
  <c r="I121" i="5"/>
  <c r="I119" i="5"/>
  <c r="I100" i="5"/>
  <c r="I97" i="5"/>
  <c r="I95" i="5"/>
  <c r="I76" i="5"/>
  <c r="I73" i="5"/>
  <c r="I71" i="5"/>
  <c r="A85" i="6" l="1"/>
  <c r="A84" i="6"/>
  <c r="D3" i="14" l="1"/>
  <c r="B13" i="11" l="1"/>
  <c r="D8" i="13" l="1"/>
  <c r="B45" i="11" l="1"/>
  <c r="H19" i="11"/>
  <c r="I19" i="11"/>
  <c r="J19" i="11"/>
  <c r="H20" i="11"/>
  <c r="I20" i="11"/>
  <c r="J20" i="11"/>
  <c r="H21" i="11"/>
  <c r="I21" i="11"/>
  <c r="J21" i="11"/>
  <c r="H22" i="11"/>
  <c r="I22" i="11"/>
  <c r="J22" i="11"/>
  <c r="H23" i="11"/>
  <c r="I23" i="11"/>
  <c r="J23" i="11"/>
  <c r="H24" i="11"/>
  <c r="I24" i="11"/>
  <c r="J24" i="11"/>
  <c r="H25" i="11"/>
  <c r="I25" i="11"/>
  <c r="J25" i="11"/>
  <c r="H26" i="11"/>
  <c r="I26" i="11"/>
  <c r="J26" i="11"/>
  <c r="H27" i="11"/>
  <c r="I27" i="11"/>
  <c r="J27" i="11"/>
  <c r="H28" i="11"/>
  <c r="I28" i="11"/>
  <c r="J28" i="11"/>
  <c r="H29" i="11"/>
  <c r="I29" i="11"/>
  <c r="J29" i="11"/>
  <c r="H30" i="11"/>
  <c r="I30" i="11"/>
  <c r="J30" i="11"/>
  <c r="H31" i="11"/>
  <c r="I31" i="11"/>
  <c r="J31" i="11"/>
  <c r="H32" i="11"/>
  <c r="I32" i="11"/>
  <c r="J32" i="11"/>
  <c r="H33" i="11"/>
  <c r="I33" i="11"/>
  <c r="J33" i="11"/>
  <c r="H34" i="11"/>
  <c r="I34" i="11"/>
  <c r="J34" i="11"/>
  <c r="H35" i="11"/>
  <c r="I35" i="11"/>
  <c r="J35" i="11"/>
  <c r="H36" i="11"/>
  <c r="I36" i="11"/>
  <c r="J36" i="11"/>
  <c r="H37" i="11"/>
  <c r="I37" i="11"/>
  <c r="J37" i="11"/>
  <c r="H38" i="11"/>
  <c r="I38" i="11"/>
  <c r="J38" i="11"/>
  <c r="H39" i="11"/>
  <c r="I39" i="11"/>
  <c r="J39" i="11"/>
  <c r="H40" i="11"/>
  <c r="I40" i="11"/>
  <c r="J40" i="11"/>
  <c r="H41" i="11"/>
  <c r="I41" i="11"/>
  <c r="J41" i="11"/>
  <c r="H42" i="11"/>
  <c r="I42" i="11"/>
  <c r="J42" i="11"/>
  <c r="H43" i="11"/>
  <c r="I43" i="11"/>
  <c r="J43" i="11"/>
  <c r="H44" i="11"/>
  <c r="I44" i="11"/>
  <c r="J44" i="11"/>
  <c r="H45" i="11"/>
  <c r="I45" i="11"/>
  <c r="J45" i="11"/>
  <c r="H46" i="11"/>
  <c r="I46" i="11"/>
  <c r="J46" i="11"/>
  <c r="H47" i="11"/>
  <c r="I47" i="11"/>
  <c r="J47" i="11"/>
  <c r="H48" i="11"/>
  <c r="I48" i="11"/>
  <c r="J48" i="11"/>
  <c r="H49" i="11"/>
  <c r="I49" i="11"/>
  <c r="J49" i="11"/>
  <c r="H50" i="11"/>
  <c r="I50" i="11"/>
  <c r="J50" i="11"/>
  <c r="H51" i="11"/>
  <c r="I51" i="11"/>
  <c r="J51" i="11"/>
  <c r="H52" i="11"/>
  <c r="I52" i="11"/>
  <c r="J52" i="11"/>
  <c r="H53" i="11"/>
  <c r="I53" i="11"/>
  <c r="J53" i="11"/>
  <c r="H54" i="11"/>
  <c r="I54" i="11"/>
  <c r="J54" i="11"/>
  <c r="H55" i="11"/>
  <c r="I55" i="11"/>
  <c r="J55" i="11"/>
  <c r="H56" i="11"/>
  <c r="I56" i="11"/>
  <c r="J56" i="11"/>
  <c r="H57" i="11"/>
  <c r="I57" i="11"/>
  <c r="J57" i="11"/>
  <c r="H58" i="11"/>
  <c r="I58" i="11"/>
  <c r="J58" i="11"/>
  <c r="H59" i="11"/>
  <c r="I59" i="11"/>
  <c r="J59" i="11"/>
  <c r="H60" i="11"/>
  <c r="I60" i="11"/>
  <c r="J60" i="11"/>
  <c r="H61" i="11"/>
  <c r="I61" i="11"/>
  <c r="J61" i="11"/>
  <c r="H62" i="11"/>
  <c r="I62" i="11"/>
  <c r="J62" i="11"/>
  <c r="H63" i="11"/>
  <c r="I63" i="11"/>
  <c r="J63" i="11"/>
  <c r="H64" i="11"/>
  <c r="I64" i="11"/>
  <c r="J64" i="11"/>
  <c r="H65" i="11"/>
  <c r="I65" i="11"/>
  <c r="J65" i="11"/>
  <c r="H66" i="11"/>
  <c r="I66" i="11"/>
  <c r="J66" i="11"/>
  <c r="H67" i="11"/>
  <c r="I67" i="11"/>
  <c r="J67" i="11"/>
  <c r="H68" i="11"/>
  <c r="I68" i="11"/>
  <c r="J68" i="11"/>
  <c r="H69" i="11"/>
  <c r="I69" i="11"/>
  <c r="J69" i="11"/>
  <c r="H70" i="11"/>
  <c r="I70" i="11"/>
  <c r="J70" i="11"/>
  <c r="H71" i="11"/>
  <c r="I71" i="11"/>
  <c r="J71" i="11"/>
  <c r="H72" i="11"/>
  <c r="I72" i="11"/>
  <c r="H73" i="11"/>
  <c r="I73" i="11"/>
  <c r="J73" i="11"/>
  <c r="H74" i="11"/>
  <c r="I74" i="11"/>
  <c r="J74" i="11"/>
  <c r="H75" i="11"/>
  <c r="I75" i="11"/>
  <c r="J75" i="11"/>
  <c r="H76" i="11"/>
  <c r="I76" i="11"/>
  <c r="J76" i="11"/>
  <c r="H77" i="11"/>
  <c r="I77" i="11"/>
  <c r="J77" i="11"/>
  <c r="H78" i="11"/>
  <c r="I78" i="11"/>
  <c r="J78" i="11"/>
  <c r="H79" i="11"/>
  <c r="I79" i="11"/>
  <c r="J79" i="11"/>
  <c r="H80" i="11"/>
  <c r="I80" i="11"/>
  <c r="J80" i="11"/>
  <c r="H81" i="11"/>
  <c r="I81" i="11"/>
  <c r="J81" i="11"/>
  <c r="H82" i="11"/>
  <c r="I82" i="11"/>
  <c r="J82" i="11"/>
  <c r="H83" i="11"/>
  <c r="I83" i="11"/>
  <c r="J83" i="11"/>
  <c r="H84" i="11"/>
  <c r="I84" i="11"/>
  <c r="J84" i="11"/>
  <c r="H85" i="11"/>
  <c r="I85" i="11"/>
  <c r="J85" i="11"/>
  <c r="H86" i="11"/>
  <c r="I86" i="11"/>
  <c r="J86" i="11"/>
  <c r="H87" i="11"/>
  <c r="I87" i="11"/>
  <c r="J87" i="11"/>
  <c r="H88" i="11"/>
  <c r="I88" i="11"/>
  <c r="J88" i="11"/>
  <c r="H89" i="11"/>
  <c r="I89" i="11"/>
  <c r="J89" i="11"/>
  <c r="H90" i="11"/>
  <c r="I90" i="11"/>
  <c r="J90" i="11"/>
  <c r="H91" i="11"/>
  <c r="I91" i="11"/>
  <c r="J91" i="11"/>
  <c r="H92" i="11"/>
  <c r="I92" i="11"/>
  <c r="J92" i="11"/>
  <c r="H93" i="11"/>
  <c r="I93" i="11"/>
  <c r="J93" i="11"/>
  <c r="H94" i="11"/>
  <c r="I94" i="11"/>
  <c r="J94" i="11"/>
  <c r="H95" i="11"/>
  <c r="I95" i="11"/>
  <c r="J95" i="11"/>
  <c r="H96" i="11"/>
  <c r="I96" i="11"/>
  <c r="J96" i="11"/>
  <c r="H97" i="11"/>
  <c r="I97" i="11"/>
  <c r="J97" i="11"/>
  <c r="H98" i="11"/>
  <c r="I98" i="11"/>
  <c r="J98" i="11"/>
  <c r="H99" i="11"/>
  <c r="I99" i="11"/>
  <c r="J99" i="11"/>
  <c r="H100" i="11"/>
  <c r="I100" i="11"/>
  <c r="J100" i="11"/>
  <c r="H101" i="11"/>
  <c r="I101" i="11"/>
  <c r="J101" i="11"/>
  <c r="H102" i="11"/>
  <c r="I102" i="11"/>
  <c r="J102" i="11"/>
  <c r="H103" i="11"/>
  <c r="I103" i="11"/>
  <c r="J103" i="11"/>
  <c r="H104" i="11"/>
  <c r="I104" i="11"/>
  <c r="J104" i="11"/>
  <c r="H105" i="11"/>
  <c r="I105" i="11"/>
  <c r="J105" i="11"/>
  <c r="H106" i="11"/>
  <c r="I106" i="11"/>
  <c r="J106" i="11"/>
  <c r="H107" i="11"/>
  <c r="I107" i="11"/>
  <c r="J107" i="11"/>
  <c r="H108" i="11"/>
  <c r="I108" i="11"/>
  <c r="J108" i="11"/>
  <c r="H109" i="11"/>
  <c r="I109" i="11"/>
  <c r="J109" i="11"/>
  <c r="H110" i="11"/>
  <c r="I110" i="11"/>
  <c r="J110" i="11"/>
  <c r="H111" i="11"/>
  <c r="I111" i="11"/>
  <c r="J111" i="11"/>
  <c r="H112" i="11"/>
  <c r="I112" i="11"/>
  <c r="J112" i="11"/>
  <c r="H113" i="11"/>
  <c r="I113" i="11"/>
  <c r="J113" i="11"/>
  <c r="H114" i="11"/>
  <c r="I114" i="11"/>
  <c r="J114" i="11"/>
  <c r="H115" i="11"/>
  <c r="I115" i="11"/>
  <c r="J115" i="11"/>
  <c r="H116" i="11"/>
  <c r="I116" i="11"/>
  <c r="J116" i="11"/>
  <c r="H117" i="11"/>
  <c r="I117" i="11"/>
  <c r="J117" i="11"/>
  <c r="H118" i="11"/>
  <c r="I118" i="11"/>
  <c r="J118" i="11"/>
  <c r="H119" i="11"/>
  <c r="I119" i="11"/>
  <c r="J119" i="11"/>
  <c r="H120" i="11"/>
  <c r="I120" i="11"/>
  <c r="J120" i="11"/>
  <c r="H121" i="11"/>
  <c r="I121" i="11"/>
  <c r="J121" i="11"/>
  <c r="H122" i="11"/>
  <c r="I122" i="11"/>
  <c r="J122" i="11"/>
  <c r="H123" i="11"/>
  <c r="I123" i="11"/>
  <c r="J123" i="11"/>
  <c r="H124" i="11"/>
  <c r="I124" i="11"/>
  <c r="J124" i="11"/>
  <c r="H125" i="11"/>
  <c r="I125" i="11"/>
  <c r="J125" i="11"/>
  <c r="H126" i="11"/>
  <c r="I126" i="11"/>
  <c r="J126" i="11"/>
  <c r="H127" i="11"/>
  <c r="I127" i="11"/>
  <c r="J127" i="11"/>
  <c r="H128" i="11"/>
  <c r="I128" i="11"/>
  <c r="J128" i="11"/>
  <c r="H129" i="11"/>
  <c r="I129" i="11"/>
  <c r="J129" i="11"/>
  <c r="H130" i="11"/>
  <c r="I130" i="11"/>
  <c r="J130" i="11"/>
  <c r="H131" i="11"/>
  <c r="I131" i="11"/>
  <c r="J131" i="11"/>
  <c r="H132" i="11"/>
  <c r="I132" i="11"/>
  <c r="J132" i="11"/>
  <c r="H133" i="11"/>
  <c r="I133" i="11"/>
  <c r="J133" i="11"/>
  <c r="H134" i="11"/>
  <c r="I134" i="11"/>
  <c r="J134" i="11"/>
  <c r="H135" i="11"/>
  <c r="I135" i="11"/>
  <c r="J135" i="11"/>
  <c r="H136" i="11"/>
  <c r="I136" i="11"/>
  <c r="J136" i="11"/>
  <c r="H137" i="11"/>
  <c r="I137" i="11"/>
  <c r="J137" i="11"/>
  <c r="H138" i="11"/>
  <c r="I138" i="11"/>
  <c r="J138" i="11"/>
  <c r="H139" i="11"/>
  <c r="I139" i="11"/>
  <c r="J139" i="11"/>
  <c r="H140" i="11"/>
  <c r="I140" i="11"/>
  <c r="J140" i="11"/>
  <c r="H141" i="11"/>
  <c r="I141" i="11"/>
  <c r="J141" i="11"/>
  <c r="H142" i="11"/>
  <c r="I142" i="11"/>
  <c r="J142" i="11"/>
  <c r="H143" i="11"/>
  <c r="I143" i="11"/>
  <c r="J143" i="11"/>
  <c r="H144" i="11"/>
  <c r="I144" i="11"/>
  <c r="J144" i="11"/>
  <c r="H145" i="11"/>
  <c r="I145" i="11"/>
  <c r="J145" i="11"/>
  <c r="H146" i="11"/>
  <c r="I146" i="11"/>
  <c r="J146" i="11"/>
  <c r="H147" i="11"/>
  <c r="I147" i="11"/>
  <c r="J147" i="11"/>
  <c r="H148" i="11"/>
  <c r="I148" i="11"/>
  <c r="J148" i="11"/>
  <c r="H149" i="11"/>
  <c r="I149" i="11"/>
  <c r="J149" i="11"/>
  <c r="H150" i="11"/>
  <c r="I150" i="11"/>
  <c r="J150" i="11"/>
  <c r="H151" i="11"/>
  <c r="I151" i="11"/>
  <c r="J151" i="11"/>
  <c r="H152" i="11"/>
  <c r="I152" i="11"/>
  <c r="J152" i="11"/>
  <c r="H153" i="11"/>
  <c r="I153" i="11"/>
  <c r="J153" i="11"/>
  <c r="H154" i="11"/>
  <c r="I154" i="11"/>
  <c r="J154" i="11"/>
  <c r="H155" i="11"/>
  <c r="I155" i="11"/>
  <c r="J155" i="11"/>
  <c r="H156" i="11"/>
  <c r="I156" i="11"/>
  <c r="J156" i="11"/>
  <c r="H157" i="11"/>
  <c r="I157" i="11"/>
  <c r="J157" i="11"/>
  <c r="H158" i="11"/>
  <c r="I158" i="11"/>
  <c r="J158" i="11"/>
  <c r="H159" i="11"/>
  <c r="I159" i="11"/>
  <c r="J159" i="11"/>
  <c r="H160" i="11"/>
  <c r="I160" i="11"/>
  <c r="J160" i="11"/>
  <c r="H161" i="11"/>
  <c r="I161" i="11"/>
  <c r="J161" i="11"/>
  <c r="H162" i="11"/>
  <c r="I162" i="11"/>
  <c r="J162" i="11"/>
  <c r="H163" i="11"/>
  <c r="I163" i="11"/>
  <c r="J163" i="11"/>
  <c r="H164" i="11"/>
  <c r="I164" i="11"/>
  <c r="J164" i="11"/>
  <c r="H165" i="11"/>
  <c r="I165" i="11"/>
  <c r="J165" i="11"/>
  <c r="H166" i="11"/>
  <c r="I166" i="11"/>
  <c r="J166" i="11"/>
  <c r="H167" i="11"/>
  <c r="I167" i="11"/>
  <c r="J167" i="11"/>
  <c r="H168" i="11"/>
  <c r="I168" i="11"/>
  <c r="J168" i="11"/>
  <c r="H169" i="11"/>
  <c r="I169" i="11"/>
  <c r="J169" i="11"/>
  <c r="H170" i="11"/>
  <c r="I170" i="11"/>
  <c r="J170" i="11"/>
  <c r="H171" i="11"/>
  <c r="I171" i="11"/>
  <c r="J171" i="11"/>
  <c r="H172" i="11"/>
  <c r="I172" i="11"/>
  <c r="J172" i="11"/>
  <c r="H173" i="11"/>
  <c r="I173" i="11"/>
  <c r="J173" i="11"/>
  <c r="H174" i="11"/>
  <c r="I174" i="11"/>
  <c r="J174" i="11"/>
  <c r="H175" i="11"/>
  <c r="I175" i="11"/>
  <c r="J175" i="11"/>
  <c r="H176" i="11"/>
  <c r="I176" i="11"/>
  <c r="J176" i="11"/>
  <c r="H177" i="11"/>
  <c r="I177" i="11"/>
  <c r="J177" i="11"/>
  <c r="H178" i="11"/>
  <c r="I178" i="11"/>
  <c r="J178" i="11"/>
  <c r="H179" i="11"/>
  <c r="I179" i="11"/>
  <c r="J179" i="11"/>
  <c r="H180" i="11"/>
  <c r="I180" i="11"/>
  <c r="J180" i="11"/>
  <c r="H181" i="11"/>
  <c r="I181" i="11"/>
  <c r="J181" i="11"/>
  <c r="H182" i="11"/>
  <c r="I182" i="11"/>
  <c r="J182" i="11"/>
  <c r="H183" i="11"/>
  <c r="I183" i="11"/>
  <c r="J183" i="11"/>
  <c r="H184" i="11"/>
  <c r="I184" i="11"/>
  <c r="J184" i="11"/>
  <c r="H185" i="11"/>
  <c r="I185" i="11"/>
  <c r="J185" i="11"/>
  <c r="H186" i="11"/>
  <c r="I186" i="11"/>
  <c r="J186" i="11"/>
  <c r="H187" i="11"/>
  <c r="I187" i="11"/>
  <c r="J187" i="11"/>
  <c r="H188" i="11"/>
  <c r="I188" i="11"/>
  <c r="J188" i="11"/>
  <c r="H189" i="11"/>
  <c r="I189" i="11"/>
  <c r="J189" i="11"/>
  <c r="H190" i="11"/>
  <c r="I190" i="11"/>
  <c r="J190" i="11"/>
  <c r="H191" i="11"/>
  <c r="I191" i="11"/>
  <c r="J191" i="11"/>
  <c r="H192" i="11"/>
  <c r="I192" i="11"/>
  <c r="J192" i="11"/>
  <c r="H193" i="11"/>
  <c r="I193" i="11"/>
  <c r="J193" i="11"/>
  <c r="H194" i="11"/>
  <c r="I194" i="11"/>
  <c r="J194" i="11"/>
  <c r="H195" i="11"/>
  <c r="I195" i="11"/>
  <c r="J195" i="11"/>
  <c r="H196" i="11"/>
  <c r="I196" i="11"/>
  <c r="J196" i="11"/>
  <c r="H197" i="11"/>
  <c r="I197" i="11"/>
  <c r="J197" i="11"/>
  <c r="H198" i="11"/>
  <c r="I198" i="11"/>
  <c r="J198" i="11"/>
  <c r="H199" i="11"/>
  <c r="I199" i="11"/>
  <c r="J199" i="11"/>
  <c r="H200" i="11"/>
  <c r="I200" i="11"/>
  <c r="J200" i="11"/>
  <c r="H201" i="11"/>
  <c r="I201" i="11"/>
  <c r="J201" i="11"/>
  <c r="H202" i="11"/>
  <c r="I202" i="11"/>
  <c r="J202" i="11"/>
  <c r="H203" i="11"/>
  <c r="I203" i="11"/>
  <c r="J203" i="11"/>
  <c r="H204" i="11"/>
  <c r="I204" i="11"/>
  <c r="J204" i="11"/>
  <c r="H205" i="11"/>
  <c r="I205" i="11"/>
  <c r="J205" i="11"/>
  <c r="H206" i="11"/>
  <c r="I206" i="11"/>
  <c r="J206" i="11"/>
  <c r="H207" i="11"/>
  <c r="I207" i="11"/>
  <c r="J207" i="11"/>
  <c r="H208" i="11"/>
  <c r="I208" i="11"/>
  <c r="J208" i="11"/>
  <c r="H209" i="11"/>
  <c r="I209" i="11"/>
  <c r="J209" i="11"/>
  <c r="H210" i="11"/>
  <c r="I210" i="11"/>
  <c r="J210" i="11"/>
  <c r="H211" i="11"/>
  <c r="I211" i="11"/>
  <c r="J211" i="11"/>
  <c r="H212" i="11"/>
  <c r="I212" i="11"/>
  <c r="J212" i="11"/>
  <c r="H213" i="11"/>
  <c r="I213" i="11"/>
  <c r="J213" i="11"/>
  <c r="H214" i="11"/>
  <c r="I214" i="11"/>
  <c r="J214" i="11"/>
  <c r="H215" i="11"/>
  <c r="I215" i="11"/>
  <c r="J215" i="11"/>
  <c r="H17" i="11"/>
  <c r="I17" i="11"/>
  <c r="J17" i="11"/>
  <c r="H18" i="11"/>
  <c r="I18" i="11"/>
  <c r="J18" i="11"/>
  <c r="J16" i="11"/>
  <c r="I16" i="11"/>
  <c r="H16" i="11"/>
  <c r="H12" i="11"/>
  <c r="B17" i="11"/>
  <c r="B30" i="11"/>
  <c r="C31" i="11"/>
  <c r="C32" i="11"/>
  <c r="C33" i="11"/>
  <c r="C34" i="11"/>
  <c r="C35" i="11"/>
  <c r="C36" i="11"/>
  <c r="C37" i="11"/>
  <c r="C38" i="11"/>
  <c r="C39" i="11"/>
  <c r="C40" i="11"/>
  <c r="C41" i="11"/>
  <c r="C30" i="11"/>
  <c r="B31" i="11"/>
  <c r="B32" i="11"/>
  <c r="B33" i="11"/>
  <c r="B34" i="11"/>
  <c r="B35" i="11"/>
  <c r="B36" i="11"/>
  <c r="B37" i="11"/>
  <c r="B38" i="11"/>
  <c r="B39" i="11"/>
  <c r="B40" i="11"/>
  <c r="B41" i="11"/>
  <c r="B18" i="11"/>
  <c r="B16" i="11"/>
  <c r="CK2" i="11"/>
  <c r="CJ2" i="11"/>
  <c r="CF2" i="11"/>
  <c r="CE2" i="11"/>
  <c r="CD2" i="11"/>
  <c r="CC2" i="11"/>
  <c r="CB2" i="11"/>
  <c r="CA2" i="11"/>
  <c r="BZ2" i="11"/>
  <c r="BY2" i="11"/>
  <c r="I167" i="14" l="1"/>
  <c r="I168" i="14"/>
  <c r="I169" i="14"/>
  <c r="I170" i="14"/>
  <c r="I171" i="14"/>
  <c r="I172" i="14"/>
  <c r="I173" i="14"/>
  <c r="I174" i="14"/>
  <c r="I175" i="14"/>
  <c r="I176" i="14"/>
  <c r="I177" i="14"/>
  <c r="I166" i="14"/>
  <c r="D167" i="14"/>
  <c r="D168" i="14"/>
  <c r="D169" i="14"/>
  <c r="D170" i="14"/>
  <c r="D171" i="14"/>
  <c r="D172" i="14"/>
  <c r="D173" i="14"/>
  <c r="D174" i="14"/>
  <c r="D175" i="14"/>
  <c r="D176" i="14"/>
  <c r="D177" i="14"/>
  <c r="D166" i="14"/>
  <c r="D162" i="14"/>
  <c r="D163" i="14"/>
  <c r="D159" i="14"/>
  <c r="D157" i="14"/>
  <c r="I151" i="14"/>
  <c r="I152" i="14"/>
  <c r="I150" i="14"/>
  <c r="F148" i="14"/>
  <c r="I145" i="14"/>
  <c r="I146" i="14"/>
  <c r="I147" i="14"/>
  <c r="I148" i="14"/>
  <c r="I144" i="14"/>
  <c r="D140" i="14"/>
  <c r="D136" i="14"/>
  <c r="D123" i="14"/>
  <c r="D121" i="14"/>
  <c r="J179" i="14"/>
  <c r="B73" i="6"/>
  <c r="B72" i="6"/>
  <c r="B69" i="6"/>
  <c r="B68" i="6"/>
  <c r="B65" i="6"/>
  <c r="B64" i="6"/>
  <c r="B61" i="6"/>
  <c r="B60" i="6"/>
  <c r="B57" i="6"/>
  <c r="B56" i="6"/>
  <c r="D165" i="19" s="1"/>
  <c r="B53" i="6"/>
  <c r="B52" i="6"/>
  <c r="D166" i="19" s="1"/>
  <c r="D160" i="14"/>
  <c r="D119" i="14"/>
  <c r="J168" i="19" l="1"/>
  <c r="J183" i="14"/>
  <c r="B26" i="11" s="1"/>
  <c r="E168" i="19"/>
  <c r="E183" i="14"/>
  <c r="B25" i="11" s="1"/>
  <c r="J167" i="19"/>
  <c r="J182" i="14"/>
  <c r="B24" i="11" s="1"/>
  <c r="E167" i="19"/>
  <c r="E182" i="14"/>
  <c r="B23" i="11" s="1"/>
  <c r="D181" i="14"/>
  <c r="B21" i="11" s="1"/>
  <c r="D180" i="14"/>
  <c r="B22" i="11" s="1"/>
  <c r="G12" i="14" l="1"/>
  <c r="D12" i="14"/>
  <c r="G14" i="14"/>
  <c r="I9" i="14"/>
  <c r="D14" i="14"/>
  <c r="D13" i="14"/>
  <c r="D9" i="14"/>
  <c r="L8" i="14"/>
  <c r="D8" i="14"/>
  <c r="L7" i="14"/>
  <c r="I7" i="14"/>
  <c r="B7" i="14"/>
  <c r="G10" i="7" l="1"/>
  <c r="G9" i="7"/>
  <c r="G8" i="7"/>
  <c r="G7" i="7"/>
  <c r="G6" i="7"/>
  <c r="G5" i="7"/>
  <c r="G4" i="7"/>
  <c r="G3" i="7"/>
  <c r="G2" i="7"/>
  <c r="G1" i="7"/>
  <c r="C29" i="10" l="1"/>
  <c r="C32" i="10"/>
  <c r="I52" i="5" l="1"/>
  <c r="I49" i="5"/>
  <c r="I47" i="5"/>
  <c r="B2" i="7"/>
  <c r="H21" i="4" l="1"/>
  <c r="A83" i="6"/>
  <c r="C85" i="6" s="1"/>
  <c r="C46" i="1"/>
  <c r="B1" i="7"/>
  <c r="F2" i="11" l="1"/>
  <c r="D1" i="7"/>
  <c r="B6" i="7" s="1"/>
  <c r="E8" i="7" s="1"/>
  <c r="C56" i="1" s="1"/>
  <c r="I17" i="8" s="1"/>
  <c r="C84" i="6"/>
  <c r="H14" i="11"/>
  <c r="I13" i="8" l="1"/>
  <c r="A80" i="6"/>
  <c r="I67" i="1" l="1"/>
  <c r="B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C23" authorId="0" shapeId="0" xr:uid="{00000000-0006-0000-0200-000001000000}">
      <text>
        <r>
          <rPr>
            <b/>
            <sz val="9"/>
            <color indexed="81"/>
            <rFont val="ＭＳ Ｐゴシック"/>
            <family val="3"/>
            <charset val="128"/>
          </rPr>
          <t>ハイフン有で入力してください
００－００００－００００</t>
        </r>
      </text>
    </comment>
    <comment ref="C25" authorId="0" shapeId="0" xr:uid="{00000000-0006-0000-0200-000002000000}">
      <text>
        <r>
          <rPr>
            <b/>
            <sz val="9"/>
            <color indexed="81"/>
            <rFont val="ＭＳ Ｐゴシック"/>
            <family val="3"/>
            <charset val="128"/>
          </rPr>
          <t>ハイフン有で入力してください
００－００００－００００</t>
        </r>
      </text>
    </comment>
    <comment ref="C27" authorId="0" shapeId="0" xr:uid="{00000000-0006-0000-0200-000003000000}">
      <text>
        <r>
          <rPr>
            <b/>
            <sz val="9"/>
            <color indexed="81"/>
            <rFont val="ＭＳ Ｐゴシック"/>
            <family val="3"/>
            <charset val="128"/>
          </rPr>
          <t>ハイフン有で入力してください
０００－００００－００００</t>
        </r>
      </text>
    </comment>
    <comment ref="C39" authorId="0" shapeId="0" xr:uid="{00000000-0006-0000-0200-000004000000}">
      <text>
        <r>
          <rPr>
            <b/>
            <sz val="9"/>
            <color indexed="81"/>
            <rFont val="ＭＳ Ｐゴシック"/>
            <family val="3"/>
            <charset val="128"/>
          </rPr>
          <t>ハイフン有で入力してください
０００－００００－００００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J59" authorId="0" shapeId="0" xr:uid="{00000000-0006-0000-0300-000001000000}">
      <text>
        <r>
          <rPr>
            <b/>
            <sz val="9"/>
            <color indexed="81"/>
            <rFont val="ＭＳ Ｐゴシック"/>
            <family val="3"/>
            <charset val="128"/>
          </rPr>
          <t>ハイフン有で入力してください
００－００００－００００</t>
        </r>
      </text>
    </comment>
    <comment ref="J83" authorId="0" shapeId="0" xr:uid="{00000000-0006-0000-0300-000002000000}">
      <text>
        <r>
          <rPr>
            <b/>
            <sz val="9"/>
            <color indexed="81"/>
            <rFont val="ＭＳ Ｐゴシック"/>
            <family val="3"/>
            <charset val="128"/>
          </rPr>
          <t>ハイフン有で入力してください
００－００００－００００</t>
        </r>
      </text>
    </comment>
    <comment ref="J107" authorId="0" shapeId="0" xr:uid="{00000000-0006-0000-0300-000003000000}">
      <text>
        <r>
          <rPr>
            <b/>
            <sz val="9"/>
            <color indexed="81"/>
            <rFont val="ＭＳ Ｐゴシック"/>
            <family val="3"/>
            <charset val="128"/>
          </rPr>
          <t>ハイフン有で入力してください
００－００００－００００</t>
        </r>
      </text>
    </comment>
    <comment ref="J131" authorId="0" shapeId="0" xr:uid="{00000000-0006-0000-0300-000004000000}">
      <text>
        <r>
          <rPr>
            <b/>
            <sz val="9"/>
            <color indexed="81"/>
            <rFont val="ＭＳ Ｐゴシック"/>
            <family val="3"/>
            <charset val="128"/>
          </rPr>
          <t>ハイフン有で入力してください
００－００００－００００</t>
        </r>
      </text>
    </comment>
    <comment ref="J155" authorId="0" shapeId="0" xr:uid="{00000000-0006-0000-0300-000005000000}">
      <text>
        <r>
          <rPr>
            <b/>
            <sz val="9"/>
            <color indexed="81"/>
            <rFont val="ＭＳ Ｐゴシック"/>
            <family val="3"/>
            <charset val="128"/>
          </rPr>
          <t>ハイフン有で入力してください
００－００００－００００</t>
        </r>
      </text>
    </comment>
    <comment ref="J179" authorId="0" shapeId="0" xr:uid="{00000000-0006-0000-0300-000006000000}">
      <text>
        <r>
          <rPr>
            <b/>
            <sz val="9"/>
            <color indexed="81"/>
            <rFont val="ＭＳ Ｐゴシック"/>
            <family val="3"/>
            <charset val="128"/>
          </rPr>
          <t>ハイフン有で入力してください
００－００００－００００</t>
        </r>
      </text>
    </comment>
    <comment ref="J203" authorId="0" shapeId="0" xr:uid="{00000000-0006-0000-0300-000007000000}">
      <text>
        <r>
          <rPr>
            <b/>
            <sz val="9"/>
            <color indexed="81"/>
            <rFont val="ＭＳ Ｐゴシック"/>
            <family val="3"/>
            <charset val="128"/>
          </rPr>
          <t>ハイフン有で入力してください
００－００００－００００</t>
        </r>
      </text>
    </comment>
    <comment ref="J227" authorId="0" shapeId="0" xr:uid="{00000000-0006-0000-0300-000008000000}">
      <text>
        <r>
          <rPr>
            <b/>
            <sz val="9"/>
            <color indexed="81"/>
            <rFont val="ＭＳ Ｐゴシック"/>
            <family val="3"/>
            <charset val="128"/>
          </rPr>
          <t>ハイフン有で入力してください
００－００００－００００</t>
        </r>
      </text>
    </comment>
    <comment ref="J251" authorId="0" shapeId="0" xr:uid="{00000000-0006-0000-0300-000009000000}">
      <text>
        <r>
          <rPr>
            <b/>
            <sz val="9"/>
            <color indexed="81"/>
            <rFont val="ＭＳ Ｐゴシック"/>
            <family val="3"/>
            <charset val="128"/>
          </rPr>
          <t>ハイフン有で入力してください
００－００００－００００</t>
        </r>
      </text>
    </comment>
    <comment ref="J275" authorId="0" shapeId="0" xr:uid="{00000000-0006-0000-0300-00000A000000}">
      <text>
        <r>
          <rPr>
            <b/>
            <sz val="9"/>
            <color indexed="81"/>
            <rFont val="ＭＳ Ｐゴシック"/>
            <family val="3"/>
            <charset val="128"/>
          </rPr>
          <t>ハイフン有で入力してください
００－００００－００００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J52" authorId="0" shapeId="0" xr:uid="{00000000-0006-0000-0400-000001000000}">
      <text>
        <r>
          <rPr>
            <b/>
            <sz val="9"/>
            <color indexed="81"/>
            <rFont val="ＭＳ Ｐゴシック"/>
            <family val="3"/>
            <charset val="128"/>
          </rPr>
          <t>ハイフン有で入力してください
００－００００－００００</t>
        </r>
      </text>
    </comment>
    <comment ref="J72" authorId="0" shapeId="0" xr:uid="{00000000-0006-0000-0400-000002000000}">
      <text>
        <r>
          <rPr>
            <b/>
            <sz val="9"/>
            <color indexed="81"/>
            <rFont val="ＭＳ Ｐゴシック"/>
            <family val="3"/>
            <charset val="128"/>
          </rPr>
          <t>ハイフン有で入力してください
００－００００－００００</t>
        </r>
      </text>
    </comment>
    <comment ref="J92" authorId="0" shapeId="0" xr:uid="{00000000-0006-0000-0400-000003000000}">
      <text>
        <r>
          <rPr>
            <b/>
            <sz val="9"/>
            <color indexed="81"/>
            <rFont val="ＭＳ Ｐゴシック"/>
            <family val="3"/>
            <charset val="128"/>
          </rPr>
          <t>ハイフン有で入力してください
００－００００－００００</t>
        </r>
      </text>
    </comment>
    <comment ref="J112" authorId="0" shapeId="0" xr:uid="{00000000-0006-0000-0400-000004000000}">
      <text>
        <r>
          <rPr>
            <b/>
            <sz val="9"/>
            <color indexed="81"/>
            <rFont val="ＭＳ Ｐゴシック"/>
            <family val="3"/>
            <charset val="128"/>
          </rPr>
          <t>ハイフン有で入力してください
００－００００－００００</t>
        </r>
      </text>
    </comment>
    <comment ref="J132" authorId="0" shapeId="0" xr:uid="{00000000-0006-0000-0400-000005000000}">
      <text>
        <r>
          <rPr>
            <b/>
            <sz val="9"/>
            <color indexed="81"/>
            <rFont val="ＭＳ Ｐゴシック"/>
            <family val="3"/>
            <charset val="128"/>
          </rPr>
          <t>ハイフン有で入力してください
００－００００－００００</t>
        </r>
      </text>
    </comment>
    <comment ref="J152" authorId="0" shapeId="0" xr:uid="{00000000-0006-0000-0400-000006000000}">
      <text>
        <r>
          <rPr>
            <b/>
            <sz val="9"/>
            <color indexed="81"/>
            <rFont val="ＭＳ Ｐゴシック"/>
            <family val="3"/>
            <charset val="128"/>
          </rPr>
          <t>ハイフン有で入力してください
００－００００－００００</t>
        </r>
      </text>
    </comment>
    <comment ref="J172" authorId="0" shapeId="0" xr:uid="{00000000-0006-0000-0400-000007000000}">
      <text>
        <r>
          <rPr>
            <b/>
            <sz val="9"/>
            <color indexed="81"/>
            <rFont val="ＭＳ Ｐゴシック"/>
            <family val="3"/>
            <charset val="128"/>
          </rPr>
          <t>ハイフン有で入力してください
００－００００－００００</t>
        </r>
      </text>
    </comment>
    <comment ref="J192" authorId="0" shapeId="0" xr:uid="{00000000-0006-0000-0400-000008000000}">
      <text>
        <r>
          <rPr>
            <b/>
            <sz val="9"/>
            <color indexed="81"/>
            <rFont val="ＭＳ Ｐゴシック"/>
            <family val="3"/>
            <charset val="128"/>
          </rPr>
          <t>ハイフン有で入力してください
００－００００－００００</t>
        </r>
      </text>
    </comment>
    <comment ref="J212" authorId="0" shapeId="0" xr:uid="{00000000-0006-0000-0400-000009000000}">
      <text>
        <r>
          <rPr>
            <b/>
            <sz val="9"/>
            <color indexed="81"/>
            <rFont val="ＭＳ Ｐゴシック"/>
            <family val="3"/>
            <charset val="128"/>
          </rPr>
          <t>ハイフン有で入力してください
００－００００－００００</t>
        </r>
      </text>
    </comment>
    <comment ref="J232" authorId="0" shapeId="0" xr:uid="{00000000-0006-0000-0400-00000A000000}">
      <text>
        <r>
          <rPr>
            <b/>
            <sz val="9"/>
            <color indexed="81"/>
            <rFont val="ＭＳ Ｐゴシック"/>
            <family val="3"/>
            <charset val="128"/>
          </rPr>
          <t>ハイフン有で入力してください
００－００００－００００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mbkanto</author>
  </authors>
  <commentList>
    <comment ref="C19" authorId="0" shapeId="0" xr:uid="{00000000-0006-0000-0600-000001000000}">
      <text>
        <r>
          <rPr>
            <b/>
            <sz val="9"/>
            <color indexed="81"/>
            <rFont val="ＭＳ Ｐゴシック"/>
            <family val="3"/>
            <charset val="128"/>
          </rPr>
          <t>ハイフン有で入力してください
００－００００－００００</t>
        </r>
      </text>
    </comment>
    <comment ref="C21" authorId="0" shapeId="0" xr:uid="{00000000-0006-0000-0600-000002000000}">
      <text>
        <r>
          <rPr>
            <b/>
            <sz val="9"/>
            <color indexed="81"/>
            <rFont val="ＭＳ Ｐゴシック"/>
            <family val="3"/>
            <charset val="128"/>
          </rPr>
          <t>ハイフン有で入力してください
００－００００－００００</t>
        </r>
      </text>
    </comment>
    <comment ref="C23" authorId="0" shapeId="0" xr:uid="{00000000-0006-0000-0600-000003000000}">
      <text>
        <r>
          <rPr>
            <b/>
            <sz val="9"/>
            <color indexed="81"/>
            <rFont val="ＭＳ Ｐゴシック"/>
            <family val="3"/>
            <charset val="128"/>
          </rPr>
          <t>ハイフン有で入力してください
０００－００００－００００</t>
        </r>
      </text>
    </comment>
    <comment ref="C31" authorId="0" shapeId="0" xr:uid="{00000000-0006-0000-0600-000004000000}">
      <text>
        <r>
          <rPr>
            <b/>
            <sz val="9"/>
            <color indexed="81"/>
            <rFont val="ＭＳ Ｐゴシック"/>
            <family val="3"/>
            <charset val="128"/>
          </rPr>
          <t>ひらがなで入力</t>
        </r>
      </text>
    </comment>
    <comment ref="C34" authorId="0" shapeId="0" xr:uid="{00000000-0006-0000-0600-000005000000}">
      <text>
        <r>
          <rPr>
            <b/>
            <sz val="9"/>
            <color indexed="81"/>
            <rFont val="ＭＳ Ｐゴシック"/>
            <family val="3"/>
            <charset val="128"/>
          </rPr>
          <t>ひらがなで入力</t>
        </r>
      </text>
    </comment>
  </commentList>
</comments>
</file>

<file path=xl/sharedStrings.xml><?xml version="1.0" encoding="utf-8"?>
<sst xmlns="http://schemas.openxmlformats.org/spreadsheetml/2006/main" count="2305" uniqueCount="910">
  <si>
    <t>基本情報</t>
    <rPh sb="0" eb="2">
      <t>キホン</t>
    </rPh>
    <rPh sb="2" eb="4">
      <t>ジョウホウ</t>
    </rPh>
    <phoneticPr fontId="1"/>
  </si>
  <si>
    <t>参加に関わる提出書類</t>
    <rPh sb="0" eb="2">
      <t>サンカ</t>
    </rPh>
    <rPh sb="3" eb="4">
      <t>カカ</t>
    </rPh>
    <rPh sb="6" eb="8">
      <t>テイシュツ</t>
    </rPh>
    <rPh sb="8" eb="10">
      <t>ショルイ</t>
    </rPh>
    <phoneticPr fontId="1"/>
  </si>
  <si>
    <t>選択</t>
    <rPh sb="0" eb="2">
      <t>センタク</t>
    </rPh>
    <phoneticPr fontId="1"/>
  </si>
  <si>
    <t>団体名</t>
    <rPh sb="0" eb="2">
      <t>ダンタイ</t>
    </rPh>
    <rPh sb="2" eb="3">
      <t>メイ</t>
    </rPh>
    <phoneticPr fontId="1"/>
  </si>
  <si>
    <t>入力</t>
    <rPh sb="0" eb="2">
      <t>ニュウリョク</t>
    </rPh>
    <phoneticPr fontId="1"/>
  </si>
  <si>
    <t>代表者　役職</t>
    <rPh sb="0" eb="3">
      <t>ダイヒョウシャ</t>
    </rPh>
    <rPh sb="4" eb="6">
      <t>ヤクショク</t>
    </rPh>
    <phoneticPr fontId="1"/>
  </si>
  <si>
    <t>代表者　氏名</t>
    <rPh sb="0" eb="3">
      <t>ダイヒョウシャ</t>
    </rPh>
    <rPh sb="4" eb="6">
      <t>シメイ</t>
    </rPh>
    <phoneticPr fontId="1"/>
  </si>
  <si>
    <t>〒</t>
    <phoneticPr fontId="1"/>
  </si>
  <si>
    <t>住所</t>
    <rPh sb="0" eb="2">
      <t>ジュウショ</t>
    </rPh>
    <phoneticPr fontId="1"/>
  </si>
  <si>
    <t>氏名</t>
    <rPh sb="0" eb="2">
      <t>シメイ</t>
    </rPh>
    <phoneticPr fontId="1"/>
  </si>
  <si>
    <t>電話番号</t>
    <rPh sb="0" eb="2">
      <t>デンワ</t>
    </rPh>
    <rPh sb="2" eb="4">
      <t>バンゴウ</t>
    </rPh>
    <phoneticPr fontId="1"/>
  </si>
  <si>
    <t>ファックス</t>
    <phoneticPr fontId="1"/>
  </si>
  <si>
    <t>E-mail</t>
    <phoneticPr fontId="1"/>
  </si>
  <si>
    <t>必ず連絡が取れる方を入力してください　大会に関わる書類を送付郵送いたします</t>
    <rPh sb="0" eb="1">
      <t>カナラ</t>
    </rPh>
    <rPh sb="2" eb="4">
      <t>レンラク</t>
    </rPh>
    <rPh sb="5" eb="6">
      <t>ト</t>
    </rPh>
    <rPh sb="8" eb="9">
      <t>カタ</t>
    </rPh>
    <rPh sb="10" eb="12">
      <t>ニュウリョク</t>
    </rPh>
    <rPh sb="19" eb="21">
      <t>タイカイ</t>
    </rPh>
    <rPh sb="22" eb="23">
      <t>カカ</t>
    </rPh>
    <rPh sb="25" eb="27">
      <t>ショルイ</t>
    </rPh>
    <rPh sb="28" eb="30">
      <t>ソウフ</t>
    </rPh>
    <rPh sb="30" eb="32">
      <t>ユウソウ</t>
    </rPh>
    <phoneticPr fontId="1"/>
  </si>
  <si>
    <t>◆当日緊急連絡先</t>
    <rPh sb="1" eb="3">
      <t>トウジツ</t>
    </rPh>
    <rPh sb="3" eb="5">
      <t>キンキュウ</t>
    </rPh>
    <rPh sb="5" eb="8">
      <t>レンラクサキ</t>
    </rPh>
    <rPh sb="7" eb="8">
      <t>サキ</t>
    </rPh>
    <phoneticPr fontId="1"/>
  </si>
  <si>
    <t>連絡先について</t>
    <rPh sb="0" eb="3">
      <t>レンラクサキ</t>
    </rPh>
    <phoneticPr fontId="1"/>
  </si>
  <si>
    <t>携帯電話</t>
    <rPh sb="0" eb="2">
      <t>ケイタイ</t>
    </rPh>
    <rPh sb="2" eb="4">
      <t>デンワ</t>
    </rPh>
    <phoneticPr fontId="1"/>
  </si>
  <si>
    <t>自動</t>
    <rPh sb="0" eb="2">
      <t>ジドウ</t>
    </rPh>
    <phoneticPr fontId="1"/>
  </si>
  <si>
    <t>名</t>
    <rPh sb="0" eb="1">
      <t>メイ</t>
    </rPh>
    <phoneticPr fontId="1"/>
  </si>
  <si>
    <t>構成メンバー名簿シートに入力すると人数が自動に入ります</t>
    <rPh sb="0" eb="2">
      <t>コウセイ</t>
    </rPh>
    <rPh sb="6" eb="8">
      <t>メイボ</t>
    </rPh>
    <rPh sb="12" eb="14">
      <t>ニュウリョク</t>
    </rPh>
    <rPh sb="17" eb="19">
      <t>ニンズウ</t>
    </rPh>
    <rPh sb="20" eb="22">
      <t>ジドウ</t>
    </rPh>
    <rPh sb="23" eb="24">
      <t>ハイ</t>
    </rPh>
    <phoneticPr fontId="1"/>
  </si>
  <si>
    <t>１氏名</t>
    <rPh sb="1" eb="3">
      <t>シメイ</t>
    </rPh>
    <phoneticPr fontId="1"/>
  </si>
  <si>
    <t>２氏名</t>
    <rPh sb="1" eb="3">
      <t>シメイ</t>
    </rPh>
    <phoneticPr fontId="1"/>
  </si>
  <si>
    <t>３氏名</t>
    <rPh sb="1" eb="3">
      <t>シメイ</t>
    </rPh>
    <phoneticPr fontId="1"/>
  </si>
  <si>
    <t>４氏名</t>
    <rPh sb="1" eb="3">
      <t>シメイ</t>
    </rPh>
    <phoneticPr fontId="1"/>
  </si>
  <si>
    <t>小編成</t>
    <rPh sb="0" eb="3">
      <t>ショウヘンセイ</t>
    </rPh>
    <phoneticPr fontId="1"/>
  </si>
  <si>
    <t>中編成</t>
    <rPh sb="0" eb="1">
      <t>チュウ</t>
    </rPh>
    <rPh sb="1" eb="3">
      <t>ヘンセイ</t>
    </rPh>
    <phoneticPr fontId="1"/>
  </si>
  <si>
    <t>大編成</t>
    <rPh sb="0" eb="3">
      <t>ダイヘンセイ</t>
    </rPh>
    <phoneticPr fontId="1"/>
  </si>
  <si>
    <t>小学生の部</t>
    <rPh sb="0" eb="3">
      <t>ショウガクセイ</t>
    </rPh>
    <rPh sb="4" eb="5">
      <t>ブ</t>
    </rPh>
    <phoneticPr fontId="1"/>
  </si>
  <si>
    <t>中学生の部</t>
    <rPh sb="0" eb="3">
      <t>チュウガクセイ</t>
    </rPh>
    <rPh sb="4" eb="5">
      <t>ブ</t>
    </rPh>
    <phoneticPr fontId="1"/>
  </si>
  <si>
    <t>高等学校の部</t>
    <rPh sb="0" eb="2">
      <t>コウトウ</t>
    </rPh>
    <rPh sb="2" eb="4">
      <t>ガッコウ</t>
    </rPh>
    <rPh sb="5" eb="6">
      <t>ブ</t>
    </rPh>
    <phoneticPr fontId="1"/>
  </si>
  <si>
    <t>一般の部</t>
    <rPh sb="0" eb="2">
      <t>イッパン</t>
    </rPh>
    <rPh sb="3" eb="4">
      <t>ブ</t>
    </rPh>
    <phoneticPr fontId="1"/>
  </si>
  <si>
    <t>50名以下</t>
    <rPh sb="2" eb="3">
      <t>メイ</t>
    </rPh>
    <rPh sb="3" eb="5">
      <t>イカ</t>
    </rPh>
    <phoneticPr fontId="1"/>
  </si>
  <si>
    <t>51名以上</t>
    <rPh sb="2" eb="3">
      <t>メイ</t>
    </rPh>
    <rPh sb="3" eb="5">
      <t>イジョウ</t>
    </rPh>
    <phoneticPr fontId="1"/>
  </si>
  <si>
    <t>54名以下</t>
    <rPh sb="2" eb="3">
      <t>メイ</t>
    </rPh>
    <rPh sb="3" eb="5">
      <t>イカ</t>
    </rPh>
    <phoneticPr fontId="1"/>
  </si>
  <si>
    <t>55名以上</t>
    <rPh sb="2" eb="3">
      <t>メイ</t>
    </rPh>
    <rPh sb="3" eb="5">
      <t>イジョウ</t>
    </rPh>
    <phoneticPr fontId="1"/>
  </si>
  <si>
    <t>91名以上</t>
    <rPh sb="2" eb="3">
      <t>メイ</t>
    </rPh>
    <rPh sb="3" eb="5">
      <t>イジョウ</t>
    </rPh>
    <phoneticPr fontId="1"/>
  </si>
  <si>
    <t>55名以上90名以下</t>
    <rPh sb="2" eb="3">
      <t>メイ</t>
    </rPh>
    <rPh sb="3" eb="5">
      <t>イジョウ</t>
    </rPh>
    <rPh sb="7" eb="8">
      <t>メイ</t>
    </rPh>
    <rPh sb="8" eb="10">
      <t>イカ</t>
    </rPh>
    <phoneticPr fontId="1"/>
  </si>
  <si>
    <t>構成</t>
    <rPh sb="0" eb="2">
      <t>コウセイ</t>
    </rPh>
    <phoneticPr fontId="1"/>
  </si>
  <si>
    <t>編成</t>
    <rPh sb="0" eb="2">
      <t>ヘンセイ</t>
    </rPh>
    <phoneticPr fontId="1"/>
  </si>
  <si>
    <t>編成表</t>
    <rPh sb="0" eb="2">
      <t>ヘンセイ</t>
    </rPh>
    <rPh sb="2" eb="3">
      <t>ヒョウ</t>
    </rPh>
    <phoneticPr fontId="1"/>
  </si>
  <si>
    <t>◆登録引率者</t>
    <rPh sb="1" eb="3">
      <t>トウロク</t>
    </rPh>
    <rPh sb="3" eb="6">
      <t>インソツシャ</t>
    </rPh>
    <phoneticPr fontId="1"/>
  </si>
  <si>
    <t>構成メンバーと登録引率者が重複することは出来ません</t>
    <rPh sb="0" eb="2">
      <t>コウセイ</t>
    </rPh>
    <rPh sb="7" eb="9">
      <t>トウロク</t>
    </rPh>
    <rPh sb="9" eb="12">
      <t>インソツシャ</t>
    </rPh>
    <rPh sb="13" eb="15">
      <t>ジュウフク</t>
    </rPh>
    <rPh sb="20" eb="22">
      <t>デキ</t>
    </rPh>
    <phoneticPr fontId="1"/>
  </si>
  <si>
    <t>引率人数表</t>
    <rPh sb="0" eb="2">
      <t>インソツ</t>
    </rPh>
    <rPh sb="2" eb="4">
      <t>ニンズ</t>
    </rPh>
    <rPh sb="4" eb="5">
      <t>ヒョウ</t>
    </rPh>
    <phoneticPr fontId="1"/>
  </si>
  <si>
    <t>最大人数</t>
    <rPh sb="0" eb="2">
      <t>サイダイ</t>
    </rPh>
    <rPh sb="2" eb="4">
      <t>ニンズウ</t>
    </rPh>
    <phoneticPr fontId="1"/>
  </si>
  <si>
    <t>2名</t>
    <rPh sb="1" eb="2">
      <t>メイ</t>
    </rPh>
    <phoneticPr fontId="1"/>
  </si>
  <si>
    <t>3名</t>
    <rPh sb="1" eb="2">
      <t>メイ</t>
    </rPh>
    <phoneticPr fontId="1"/>
  </si>
  <si>
    <t>4名</t>
    <rPh sb="1" eb="2">
      <t>メイ</t>
    </rPh>
    <phoneticPr fontId="1"/>
  </si>
  <si>
    <t>合計人数</t>
    <rPh sb="0" eb="2">
      <t>ゴウケイ</t>
    </rPh>
    <rPh sb="2" eb="4">
      <t>ニンズウ</t>
    </rPh>
    <phoneticPr fontId="1"/>
  </si>
  <si>
    <t>◆構成メンバー</t>
    <rPh sb="1" eb="3">
      <t>コウセイ</t>
    </rPh>
    <phoneticPr fontId="1"/>
  </si>
  <si>
    <t>◆構成・編成</t>
    <phoneticPr fontId="1"/>
  </si>
  <si>
    <t>補助スタッフ</t>
    <rPh sb="0" eb="2">
      <t>ホジョ</t>
    </rPh>
    <phoneticPr fontId="1"/>
  </si>
  <si>
    <t>構成メンバー名簿</t>
    <rPh sb="0" eb="2">
      <t>コウセイ</t>
    </rPh>
    <rPh sb="6" eb="8">
      <t>メイボ</t>
    </rPh>
    <phoneticPr fontId="1"/>
  </si>
  <si>
    <t>◆構成メンバーとは</t>
    <rPh sb="1" eb="3">
      <t>コウセイ</t>
    </rPh>
    <phoneticPr fontId="1"/>
  </si>
  <si>
    <t>◆入力の注意</t>
    <rPh sb="1" eb="3">
      <t>ニュウリョク</t>
    </rPh>
    <rPh sb="4" eb="6">
      <t>チュウイ</t>
    </rPh>
    <phoneticPr fontId="1"/>
  </si>
  <si>
    <t>・当日演技フロアに入場し、演奏演技および指揮を行う者です</t>
    <rPh sb="1" eb="3">
      <t>トウジツ</t>
    </rPh>
    <rPh sb="3" eb="5">
      <t>エンギ</t>
    </rPh>
    <rPh sb="9" eb="11">
      <t>ニュウジョウ</t>
    </rPh>
    <rPh sb="13" eb="15">
      <t>エンソウ</t>
    </rPh>
    <rPh sb="15" eb="17">
      <t>エンギ</t>
    </rPh>
    <rPh sb="20" eb="22">
      <t>シキ</t>
    </rPh>
    <rPh sb="23" eb="24">
      <t>オコナ</t>
    </rPh>
    <rPh sb="25" eb="26">
      <t>モノ</t>
    </rPh>
    <phoneticPr fontId="1"/>
  </si>
  <si>
    <t>・構成メンバーと登録引率者が重複することはありません</t>
    <rPh sb="1" eb="3">
      <t>コウセイ</t>
    </rPh>
    <rPh sb="8" eb="10">
      <t>トウロク</t>
    </rPh>
    <rPh sb="10" eb="13">
      <t>インソツシャ</t>
    </rPh>
    <rPh sb="14" eb="16">
      <t>ジュウフク</t>
    </rPh>
    <phoneticPr fontId="1"/>
  </si>
  <si>
    <t>・未成年者の場合は保護者の承諾を得てください</t>
    <rPh sb="1" eb="5">
      <t>ミセイネンシャ</t>
    </rPh>
    <rPh sb="6" eb="8">
      <t>バアイ</t>
    </rPh>
    <rPh sb="9" eb="12">
      <t>ホゴシャ</t>
    </rPh>
    <rPh sb="13" eb="15">
      <t>ショウダク</t>
    </rPh>
    <rPh sb="16" eb="17">
      <t>エ</t>
    </rPh>
    <phoneticPr fontId="1"/>
  </si>
  <si>
    <r>
      <t>・苗字と名前の間は</t>
    </r>
    <r>
      <rPr>
        <sz val="9"/>
        <color rgb="FFFF0000"/>
        <rFont val="ＭＳ Ｐゴシック"/>
        <family val="3"/>
        <charset val="128"/>
        <scheme val="minor"/>
      </rPr>
      <t>全角で１文字のスペース</t>
    </r>
    <r>
      <rPr>
        <sz val="9"/>
        <color theme="1"/>
        <rFont val="ＭＳ Ｐゴシック"/>
        <family val="3"/>
        <charset val="128"/>
        <scheme val="minor"/>
      </rPr>
      <t>を空けてください</t>
    </r>
    <rPh sb="1" eb="3">
      <t>ミョウジ</t>
    </rPh>
    <rPh sb="4" eb="6">
      <t>ナマエ</t>
    </rPh>
    <rPh sb="7" eb="8">
      <t>アイダ</t>
    </rPh>
    <rPh sb="9" eb="11">
      <t>ゼンカク</t>
    </rPh>
    <rPh sb="13" eb="15">
      <t>モジ</t>
    </rPh>
    <rPh sb="21" eb="22">
      <t>ア</t>
    </rPh>
    <phoneticPr fontId="1"/>
  </si>
  <si>
    <t>・他のデータよりペーストを行った場合は特に半角・全角にご注意ください　</t>
    <rPh sb="1" eb="2">
      <t>ホカ</t>
    </rPh>
    <rPh sb="13" eb="14">
      <t>オコナ</t>
    </rPh>
    <rPh sb="16" eb="18">
      <t>バアイ</t>
    </rPh>
    <rPh sb="19" eb="20">
      <t>トク</t>
    </rPh>
    <rPh sb="21" eb="23">
      <t>ハンカク</t>
    </rPh>
    <rPh sb="24" eb="26">
      <t>ゼンカク</t>
    </rPh>
    <rPh sb="28" eb="30">
      <t>チュウイ</t>
    </rPh>
    <phoneticPr fontId="1"/>
  </si>
  <si>
    <t>　　エラー表示になる可能性があります</t>
    <phoneticPr fontId="1"/>
  </si>
  <si>
    <t>年齢</t>
    <rPh sb="0" eb="2">
      <t>ネンレイ</t>
    </rPh>
    <phoneticPr fontId="1"/>
  </si>
  <si>
    <t>氏名</t>
    <rPh sb="0" eb="2">
      <t>シメイ</t>
    </rPh>
    <phoneticPr fontId="1"/>
  </si>
  <si>
    <t>名</t>
    <rPh sb="0" eb="1">
      <t>メイ</t>
    </rPh>
    <phoneticPr fontId="1"/>
  </si>
  <si>
    <t>構成メンバー合計</t>
    <rPh sb="0" eb="2">
      <t>コウセイ</t>
    </rPh>
    <rPh sb="6" eb="8">
      <t>ゴウケイ</t>
    </rPh>
    <phoneticPr fontId="1"/>
  </si>
  <si>
    <r>
      <t>・年齢、学年の数字は</t>
    </r>
    <r>
      <rPr>
        <sz val="9"/>
        <color rgb="FFFF0000"/>
        <rFont val="ＭＳ Ｐゴシック"/>
        <family val="3"/>
        <charset val="128"/>
        <scheme val="minor"/>
      </rPr>
      <t>半角英数字</t>
    </r>
    <r>
      <rPr>
        <sz val="9"/>
        <color theme="1"/>
        <rFont val="ＭＳ Ｐゴシック"/>
        <family val="3"/>
        <charset val="128"/>
        <scheme val="minor"/>
      </rPr>
      <t>で入力してくださ</t>
    </r>
    <rPh sb="1" eb="3">
      <t>ネンレイ</t>
    </rPh>
    <rPh sb="10" eb="12">
      <t>ハンカク</t>
    </rPh>
    <rPh sb="12" eb="15">
      <t>エイスウジ</t>
    </rPh>
    <rPh sb="16" eb="18">
      <t>ニュウリョク</t>
    </rPh>
    <phoneticPr fontId="1"/>
  </si>
  <si>
    <t>入力</t>
    <phoneticPr fontId="1"/>
  </si>
  <si>
    <t>学年・指揮</t>
    <rPh sb="0" eb="2">
      <t>ガクネン</t>
    </rPh>
    <rPh sb="3" eb="5">
      <t>シキ</t>
    </rPh>
    <phoneticPr fontId="1"/>
  </si>
  <si>
    <t>◆添付書類注意</t>
    <rPh sb="1" eb="3">
      <t>テンプ</t>
    </rPh>
    <rPh sb="3" eb="5">
      <t>ショルイ</t>
    </rPh>
    <rPh sb="5" eb="7">
      <t>チュウイ</t>
    </rPh>
    <phoneticPr fontId="1"/>
  </si>
  <si>
    <t>◆1曲目</t>
    <rPh sb="2" eb="3">
      <t>キョク</t>
    </rPh>
    <rPh sb="3" eb="4">
      <t>メ</t>
    </rPh>
    <phoneticPr fontId="1"/>
  </si>
  <si>
    <t>使用曲名</t>
    <rPh sb="0" eb="2">
      <t>シヨウ</t>
    </rPh>
    <rPh sb="2" eb="4">
      <t>キョクメイ</t>
    </rPh>
    <phoneticPr fontId="1"/>
  </si>
  <si>
    <t>作曲者</t>
    <rPh sb="0" eb="3">
      <t>サッキョクシャ</t>
    </rPh>
    <phoneticPr fontId="1"/>
  </si>
  <si>
    <t>出版社</t>
    <rPh sb="0" eb="3">
      <t>シュッパンシャ</t>
    </rPh>
    <phoneticPr fontId="1"/>
  </si>
  <si>
    <t>①</t>
    <phoneticPr fontId="1"/>
  </si>
  <si>
    <t>②</t>
    <phoneticPr fontId="1"/>
  </si>
  <si>
    <t>③</t>
    <phoneticPr fontId="1"/>
  </si>
  <si>
    <t>使用料</t>
    <rPh sb="0" eb="2">
      <t>シヨウ</t>
    </rPh>
    <rPh sb="2" eb="3">
      <t>リョウ</t>
    </rPh>
    <phoneticPr fontId="1"/>
  </si>
  <si>
    <t>確認日</t>
    <rPh sb="0" eb="2">
      <t>カクニン</t>
    </rPh>
    <rPh sb="2" eb="3">
      <t>ビ</t>
    </rPh>
    <phoneticPr fontId="1"/>
  </si>
  <si>
    <t>社名</t>
    <rPh sb="0" eb="2">
      <t>シャメイ</t>
    </rPh>
    <phoneticPr fontId="1"/>
  </si>
  <si>
    <t>担当者名</t>
    <rPh sb="0" eb="3">
      <t>タントウシャ</t>
    </rPh>
    <rPh sb="3" eb="4">
      <t>メイ</t>
    </rPh>
    <phoneticPr fontId="1"/>
  </si>
  <si>
    <t>電話番号</t>
    <rPh sb="0" eb="2">
      <t>デンワ</t>
    </rPh>
    <rPh sb="2" eb="4">
      <t>バンゴウ</t>
    </rPh>
    <phoneticPr fontId="1"/>
  </si>
  <si>
    <t>出演団体担当者名</t>
    <rPh sb="0" eb="2">
      <t>シュツエン</t>
    </rPh>
    <rPh sb="2" eb="4">
      <t>ダンタイ</t>
    </rPh>
    <rPh sb="4" eb="7">
      <t>タントウシャ</t>
    </rPh>
    <rPh sb="7" eb="8">
      <t>メイ</t>
    </rPh>
    <phoneticPr fontId="1"/>
  </si>
  <si>
    <t>⑤</t>
    <phoneticPr fontId="1"/>
  </si>
  <si>
    <t>取得予定年月日</t>
    <rPh sb="0" eb="2">
      <t>シュトク</t>
    </rPh>
    <rPh sb="2" eb="4">
      <t>ヨテイ</t>
    </rPh>
    <rPh sb="4" eb="7">
      <t>ネンガッピ</t>
    </rPh>
    <phoneticPr fontId="1"/>
  </si>
  <si>
    <t>⑥</t>
    <phoneticPr fontId="1"/>
  </si>
  <si>
    <t>使用許諾の必要がない</t>
    <rPh sb="0" eb="2">
      <t>シヨウ</t>
    </rPh>
    <rPh sb="2" eb="4">
      <t>キョダク</t>
    </rPh>
    <rPh sb="5" eb="7">
      <t>ヒツヨウ</t>
    </rPh>
    <phoneticPr fontId="1"/>
  </si>
  <si>
    <t>編曲使用許諾の必要がある</t>
    <rPh sb="0" eb="2">
      <t>ヘンキョク</t>
    </rPh>
    <rPh sb="2" eb="4">
      <t>シヨウ</t>
    </rPh>
    <rPh sb="4" eb="6">
      <t>キョダク</t>
    </rPh>
    <rPh sb="7" eb="9">
      <t>ヒツヨウ</t>
    </rPh>
    <phoneticPr fontId="1"/>
  </si>
  <si>
    <t>その他</t>
    <phoneticPr fontId="1"/>
  </si>
  <si>
    <t>確認相手先</t>
    <phoneticPr fontId="1"/>
  </si>
  <si>
    <t>音楽著作権使用許諾　　必要の有無</t>
    <rPh sb="0" eb="2">
      <t>オンガク</t>
    </rPh>
    <rPh sb="2" eb="5">
      <t>チョサクケン</t>
    </rPh>
    <rPh sb="5" eb="7">
      <t>シヨウ</t>
    </rPh>
    <rPh sb="7" eb="9">
      <t>キョダク</t>
    </rPh>
    <rPh sb="11" eb="13">
      <t>ヒツヨウ</t>
    </rPh>
    <rPh sb="14" eb="16">
      <t>ウム</t>
    </rPh>
    <phoneticPr fontId="1"/>
  </si>
  <si>
    <t>市販の楽譜を指定の編成で利用する　　　自作曲を利用する</t>
    <rPh sb="0" eb="2">
      <t>シハン</t>
    </rPh>
    <rPh sb="3" eb="5">
      <t>ガクフ</t>
    </rPh>
    <rPh sb="6" eb="8">
      <t>シテイ</t>
    </rPh>
    <rPh sb="9" eb="11">
      <t>ヘンセイ</t>
    </rPh>
    <rPh sb="12" eb="14">
      <t>リヨウ</t>
    </rPh>
    <rPh sb="19" eb="21">
      <t>ジサク</t>
    </rPh>
    <rPh sb="21" eb="22">
      <t>キョク</t>
    </rPh>
    <rPh sb="23" eb="25">
      <t>リヨウ</t>
    </rPh>
    <phoneticPr fontId="1"/>
  </si>
  <si>
    <t>市販の楽譜をアレンジして利用する　</t>
    <rPh sb="0" eb="2">
      <t>シハン</t>
    </rPh>
    <rPh sb="3" eb="5">
      <t>ガクフ</t>
    </rPh>
    <rPh sb="12" eb="14">
      <t>リヨウ</t>
    </rPh>
    <phoneticPr fontId="1"/>
  </si>
  <si>
    <t>　必要がない場合</t>
    <rPh sb="1" eb="3">
      <t>ヒツヨウ</t>
    </rPh>
    <rPh sb="6" eb="8">
      <t>バアイ</t>
    </rPh>
    <phoneticPr fontId="1"/>
  </si>
  <si>
    <t>　必要がある場合</t>
    <rPh sb="1" eb="3">
      <t>ヒツヨウ</t>
    </rPh>
    <rPh sb="6" eb="8">
      <t>バアイ</t>
    </rPh>
    <phoneticPr fontId="1"/>
  </si>
  <si>
    <t>原曲を自らアレンジした楽譜を利用する</t>
    <rPh sb="0" eb="2">
      <t>ゲンキョク</t>
    </rPh>
    <rPh sb="3" eb="4">
      <t>ミズカ</t>
    </rPh>
    <rPh sb="11" eb="13">
      <t>ガクフ</t>
    </rPh>
    <rPh sb="14" eb="16">
      <t>リヨウ</t>
    </rPh>
    <phoneticPr fontId="1"/>
  </si>
  <si>
    <r>
      <t>◆音楽著作権使用許諾申請　一例　　　</t>
    </r>
    <r>
      <rPr>
        <b/>
        <sz val="9"/>
        <color theme="1"/>
        <rFont val="ＭＳ Ｐゴシック"/>
        <family val="3"/>
        <charset val="128"/>
        <scheme val="minor"/>
      </rPr>
      <t>※詳細は基本実施要項確認のこと</t>
    </r>
    <rPh sb="1" eb="3">
      <t>オンガク</t>
    </rPh>
    <rPh sb="3" eb="6">
      <t>チョサクケン</t>
    </rPh>
    <rPh sb="6" eb="8">
      <t>シヨウ</t>
    </rPh>
    <rPh sb="8" eb="10">
      <t>キョダク</t>
    </rPh>
    <rPh sb="10" eb="12">
      <t>シンセイ</t>
    </rPh>
    <rPh sb="13" eb="14">
      <t>イチ</t>
    </rPh>
    <rPh sb="14" eb="15">
      <t>レイ</t>
    </rPh>
    <rPh sb="19" eb="21">
      <t>ショウサイ</t>
    </rPh>
    <rPh sb="22" eb="24">
      <t>キホン</t>
    </rPh>
    <rPh sb="24" eb="26">
      <t>ジッシ</t>
    </rPh>
    <rPh sb="26" eb="28">
      <t>ヨウコウ</t>
    </rPh>
    <rPh sb="28" eb="30">
      <t>カクニン</t>
    </rPh>
    <phoneticPr fontId="1"/>
  </si>
  <si>
    <t>許諾必要なしの理由</t>
    <rPh sb="0" eb="2">
      <t>キョダク</t>
    </rPh>
    <rPh sb="2" eb="4">
      <t>ヒツヨウ</t>
    </rPh>
    <rPh sb="7" eb="9">
      <t>リユウ</t>
    </rPh>
    <phoneticPr fontId="1"/>
  </si>
  <si>
    <t>◆使用曲数</t>
    <rPh sb="1" eb="3">
      <t>シヨウ</t>
    </rPh>
    <rPh sb="3" eb="5">
      <t>キョクスウ</t>
    </rPh>
    <phoneticPr fontId="1"/>
  </si>
  <si>
    <t>①選択</t>
    <rPh sb="1" eb="3">
      <t>センタク</t>
    </rPh>
    <phoneticPr fontId="1"/>
  </si>
  <si>
    <t>②選択</t>
    <rPh sb="1" eb="3">
      <t>センタク</t>
    </rPh>
    <phoneticPr fontId="1"/>
  </si>
  <si>
    <t>③選択</t>
    <rPh sb="1" eb="3">
      <t>センタク</t>
    </rPh>
    <phoneticPr fontId="1"/>
  </si>
  <si>
    <t>⑤入力</t>
    <rPh sb="1" eb="3">
      <t>ニュウリョク</t>
    </rPh>
    <phoneticPr fontId="1"/>
  </si>
  <si>
    <t>⑥入力</t>
    <rPh sb="1" eb="3">
      <t>ニュウリョク</t>
    </rPh>
    <phoneticPr fontId="1"/>
  </si>
  <si>
    <t>許諾確認した情報</t>
    <rPh sb="0" eb="2">
      <t>キョダク</t>
    </rPh>
    <rPh sb="2" eb="4">
      <t>カクニン</t>
    </rPh>
    <rPh sb="6" eb="8">
      <t>ジョウホウ</t>
    </rPh>
    <phoneticPr fontId="1"/>
  </si>
  <si>
    <t>許諾の確認方法</t>
    <rPh sb="0" eb="2">
      <t>キョダク</t>
    </rPh>
    <rPh sb="3" eb="5">
      <t>カクニン</t>
    </rPh>
    <rPh sb="5" eb="7">
      <t>ホウホウ</t>
    </rPh>
    <phoneticPr fontId="1"/>
  </si>
  <si>
    <t>まだ確認がとれていない場合</t>
    <rPh sb="2" eb="4">
      <t>カクニン</t>
    </rPh>
    <rPh sb="11" eb="13">
      <t>バアイ</t>
    </rPh>
    <phoneticPr fontId="1"/>
  </si>
  <si>
    <t>選択してください</t>
    <rPh sb="0" eb="2">
      <t>センタク</t>
    </rPh>
    <phoneticPr fontId="1"/>
  </si>
  <si>
    <t>②入力不要</t>
    <rPh sb="1" eb="3">
      <t>ニュウリョク</t>
    </rPh>
    <rPh sb="3" eb="5">
      <t>フヨウ</t>
    </rPh>
    <phoneticPr fontId="1"/>
  </si>
  <si>
    <t>①で必要がないを選択した時のみ</t>
    <rPh sb="2" eb="4">
      <t>ヒツヨウ</t>
    </rPh>
    <rPh sb="8" eb="10">
      <t>センタク</t>
    </rPh>
    <rPh sb="12" eb="13">
      <t>トキ</t>
    </rPh>
    <phoneticPr fontId="1"/>
  </si>
  <si>
    <t>⇒以降③～⑥は記入不要</t>
    <rPh sb="1" eb="3">
      <t>イコウ</t>
    </rPh>
    <rPh sb="9" eb="11">
      <t>フヨウ</t>
    </rPh>
    <phoneticPr fontId="1"/>
  </si>
  <si>
    <t>⇒③選択へ進む</t>
    <rPh sb="2" eb="4">
      <t>センタク</t>
    </rPh>
    <phoneticPr fontId="1"/>
  </si>
  <si>
    <t>アンケート</t>
    <phoneticPr fontId="1"/>
  </si>
  <si>
    <t>◆補助スタッフ申請</t>
    <rPh sb="1" eb="3">
      <t>ホジョ</t>
    </rPh>
    <rPh sb="7" eb="9">
      <t>シンセイ</t>
    </rPh>
    <phoneticPr fontId="1"/>
  </si>
  <si>
    <t>補助人数表</t>
    <rPh sb="0" eb="2">
      <t>ホジョ</t>
    </rPh>
    <rPh sb="2" eb="4">
      <t>ニンズ</t>
    </rPh>
    <rPh sb="4" eb="5">
      <t>ヒョウ</t>
    </rPh>
    <phoneticPr fontId="1"/>
  </si>
  <si>
    <t>7名</t>
    <rPh sb="1" eb="2">
      <t>メイ</t>
    </rPh>
    <phoneticPr fontId="1"/>
  </si>
  <si>
    <t>5名</t>
    <rPh sb="1" eb="2">
      <t>メイ</t>
    </rPh>
    <phoneticPr fontId="1"/>
  </si>
  <si>
    <t>小編成</t>
    <rPh sb="0" eb="3">
      <t>ショウヘンセイ</t>
    </rPh>
    <phoneticPr fontId="1"/>
  </si>
  <si>
    <t>中編成</t>
    <rPh sb="0" eb="1">
      <t>チュウ</t>
    </rPh>
    <rPh sb="1" eb="3">
      <t>ヘンセイ</t>
    </rPh>
    <phoneticPr fontId="1"/>
  </si>
  <si>
    <t>大編成</t>
    <rPh sb="0" eb="3">
      <t>ダイヘンセイ</t>
    </rPh>
    <phoneticPr fontId="1"/>
  </si>
  <si>
    <t>◆プロップの使用</t>
    <rPh sb="6" eb="8">
      <t>シヨウ</t>
    </rPh>
    <phoneticPr fontId="1"/>
  </si>
  <si>
    <t>◆記録撮影者席</t>
    <rPh sb="1" eb="3">
      <t>キロク</t>
    </rPh>
    <rPh sb="3" eb="6">
      <t>サツエイシャ</t>
    </rPh>
    <rPh sb="6" eb="7">
      <t>セキ</t>
    </rPh>
    <phoneticPr fontId="1"/>
  </si>
  <si>
    <t>選択してください</t>
  </si>
  <si>
    <t>二次使用については当該団体の承諾のもと使用することとします</t>
    <rPh sb="0" eb="2">
      <t>ニジ</t>
    </rPh>
    <rPh sb="2" eb="4">
      <t>シヨウ</t>
    </rPh>
    <rPh sb="9" eb="11">
      <t>トウガイ</t>
    </rPh>
    <rPh sb="11" eb="13">
      <t>ダンタイ</t>
    </rPh>
    <rPh sb="14" eb="16">
      <t>ショウダク</t>
    </rPh>
    <rPh sb="19" eb="21">
      <t>シヨウ</t>
    </rPh>
    <phoneticPr fontId="1"/>
  </si>
  <si>
    <t>主催者指定の各社により撮影された写真・動画・音声を二次使用（放送等）されることを</t>
    <rPh sb="0" eb="3">
      <t>シュサイシャ</t>
    </rPh>
    <rPh sb="3" eb="5">
      <t>シテイ</t>
    </rPh>
    <rPh sb="6" eb="8">
      <t>カクシャ</t>
    </rPh>
    <rPh sb="11" eb="13">
      <t>サツエイ</t>
    </rPh>
    <rPh sb="16" eb="18">
      <t>シャシン</t>
    </rPh>
    <rPh sb="19" eb="21">
      <t>ドウガ</t>
    </rPh>
    <rPh sb="22" eb="24">
      <t>オンセイ</t>
    </rPh>
    <rPh sb="25" eb="27">
      <t>ニジ</t>
    </rPh>
    <rPh sb="27" eb="29">
      <t>シヨウ</t>
    </rPh>
    <rPh sb="30" eb="32">
      <t>ホウソウ</t>
    </rPh>
    <rPh sb="32" eb="33">
      <t>トウ</t>
    </rPh>
    <phoneticPr fontId="1"/>
  </si>
  <si>
    <t>　　撮影・二次使用の承諾</t>
    <rPh sb="2" eb="4">
      <t>サツエイ</t>
    </rPh>
    <rPh sb="5" eb="7">
      <t>ニジ</t>
    </rPh>
    <rPh sb="7" eb="9">
      <t>シヨウ</t>
    </rPh>
    <rPh sb="10" eb="12">
      <t>ショウダク</t>
    </rPh>
    <phoneticPr fontId="1"/>
  </si>
  <si>
    <r>
      <t>・当協会の指定する座席において、</t>
    </r>
    <r>
      <rPr>
        <b/>
        <sz val="9"/>
        <color rgb="FFFF0000"/>
        <rFont val="ＭＳ Ｐゴシック"/>
        <family val="3"/>
        <charset val="128"/>
        <scheme val="minor"/>
      </rPr>
      <t>自団体の演奏演技中のみ</t>
    </r>
    <r>
      <rPr>
        <sz val="9"/>
        <color theme="1"/>
        <rFont val="ＭＳ Ｐゴシック"/>
        <family val="2"/>
        <charset val="128"/>
        <scheme val="minor"/>
      </rPr>
      <t>撮影することができます</t>
    </r>
    <rPh sb="1" eb="2">
      <t>トウ</t>
    </rPh>
    <rPh sb="2" eb="4">
      <t>キョウカイ</t>
    </rPh>
    <rPh sb="5" eb="7">
      <t>シテイ</t>
    </rPh>
    <rPh sb="9" eb="11">
      <t>ザセキ</t>
    </rPh>
    <rPh sb="16" eb="17">
      <t>ジ</t>
    </rPh>
    <rPh sb="17" eb="19">
      <t>ダンタイ</t>
    </rPh>
    <rPh sb="20" eb="22">
      <t>エンソウ</t>
    </rPh>
    <rPh sb="22" eb="24">
      <t>エンギ</t>
    </rPh>
    <rPh sb="24" eb="25">
      <t>チュウ</t>
    </rPh>
    <rPh sb="27" eb="29">
      <t>サツエイ</t>
    </rPh>
    <phoneticPr fontId="1"/>
  </si>
  <si>
    <t>・ビデオ・カメラの撮影機材は、家庭用の物のみとさせていただきます</t>
    <rPh sb="9" eb="11">
      <t>サツエイ</t>
    </rPh>
    <rPh sb="11" eb="13">
      <t>キザイ</t>
    </rPh>
    <rPh sb="15" eb="18">
      <t>カテイヨウ</t>
    </rPh>
    <rPh sb="19" eb="20">
      <t>モノ</t>
    </rPh>
    <phoneticPr fontId="1"/>
  </si>
  <si>
    <t>・一脚・三脚等の使用、フラッシュ撮影は禁止です。当日の申し込みはできません</t>
    <rPh sb="1" eb="2">
      <t>イチ</t>
    </rPh>
    <rPh sb="2" eb="3">
      <t>キャク</t>
    </rPh>
    <rPh sb="4" eb="5">
      <t>サン</t>
    </rPh>
    <rPh sb="5" eb="6">
      <t>キャク</t>
    </rPh>
    <rPh sb="6" eb="7">
      <t>トウ</t>
    </rPh>
    <rPh sb="8" eb="10">
      <t>シヨウ</t>
    </rPh>
    <rPh sb="16" eb="18">
      <t>サツエイ</t>
    </rPh>
    <rPh sb="19" eb="21">
      <t>キンシ</t>
    </rPh>
    <phoneticPr fontId="1"/>
  </si>
  <si>
    <t>・編成に該当する補助スタッフ人数以内で申請できます</t>
    <rPh sb="1" eb="3">
      <t>ヘンセイ</t>
    </rPh>
    <rPh sb="4" eb="6">
      <t>ガイトウ</t>
    </rPh>
    <rPh sb="8" eb="10">
      <t>ホジョ</t>
    </rPh>
    <rPh sb="14" eb="16">
      <t>ニンズウ</t>
    </rPh>
    <rPh sb="16" eb="18">
      <t>イナイ</t>
    </rPh>
    <rPh sb="19" eb="21">
      <t>シンセイ</t>
    </rPh>
    <phoneticPr fontId="1"/>
  </si>
  <si>
    <t>・補助スタッフは、大会当日配布されるゼッケンを着用することで、自団体の積み降ろしから</t>
    <rPh sb="1" eb="3">
      <t>ホジョ</t>
    </rPh>
    <rPh sb="9" eb="11">
      <t>タイカイ</t>
    </rPh>
    <rPh sb="11" eb="13">
      <t>トウジツ</t>
    </rPh>
    <rPh sb="13" eb="15">
      <t>ハイフ</t>
    </rPh>
    <rPh sb="23" eb="25">
      <t>チャクヨウ</t>
    </rPh>
    <rPh sb="31" eb="32">
      <t>ジ</t>
    </rPh>
    <rPh sb="32" eb="34">
      <t>ダンタイ</t>
    </rPh>
    <rPh sb="35" eb="36">
      <t>ツ</t>
    </rPh>
    <rPh sb="37" eb="38">
      <t>オ</t>
    </rPh>
    <phoneticPr fontId="1"/>
  </si>
  <si>
    <t>　積み込みまでの時間のみ、出演者エリア（出演者席を除く）及び演技フロアーに帯同することが</t>
    <rPh sb="1" eb="2">
      <t>ツ</t>
    </rPh>
    <rPh sb="3" eb="4">
      <t>コ</t>
    </rPh>
    <rPh sb="8" eb="10">
      <t>ジカン</t>
    </rPh>
    <rPh sb="13" eb="16">
      <t>シュツエンシャ</t>
    </rPh>
    <rPh sb="20" eb="23">
      <t>シュツエンシャ</t>
    </rPh>
    <rPh sb="23" eb="24">
      <t>セキ</t>
    </rPh>
    <rPh sb="25" eb="26">
      <t>ノゾ</t>
    </rPh>
    <rPh sb="28" eb="29">
      <t>オヨ</t>
    </rPh>
    <rPh sb="30" eb="32">
      <t>エンギ</t>
    </rPh>
    <rPh sb="37" eb="39">
      <t>タイドウ</t>
    </rPh>
    <phoneticPr fontId="1"/>
  </si>
  <si>
    <t>　できます。出演者席への入場は厳禁です。一般席への入場は、別途入場券が必要です</t>
    <rPh sb="6" eb="9">
      <t>シュツエンシャ</t>
    </rPh>
    <rPh sb="9" eb="10">
      <t>セキ</t>
    </rPh>
    <rPh sb="12" eb="14">
      <t>ニュウジョウ</t>
    </rPh>
    <rPh sb="15" eb="17">
      <t>ゲンキン</t>
    </rPh>
    <rPh sb="20" eb="22">
      <t>イッパン</t>
    </rPh>
    <rPh sb="22" eb="23">
      <t>セキ</t>
    </rPh>
    <rPh sb="25" eb="27">
      <t>ニュウジョウ</t>
    </rPh>
    <rPh sb="29" eb="31">
      <t>ベット</t>
    </rPh>
    <rPh sb="31" eb="34">
      <t>ニュウジョウケン</t>
    </rPh>
    <rPh sb="35" eb="37">
      <t>ヒツヨウ</t>
    </rPh>
    <phoneticPr fontId="1"/>
  </si>
  <si>
    <t>名簿人数</t>
    <rPh sb="0" eb="2">
      <t>メイボ</t>
    </rPh>
    <rPh sb="2" eb="4">
      <t>ニンズウ</t>
    </rPh>
    <phoneticPr fontId="1"/>
  </si>
  <si>
    <t>判定</t>
    <rPh sb="0" eb="2">
      <t>ハンテイ</t>
    </rPh>
    <phoneticPr fontId="1"/>
  </si>
  <si>
    <t>D</t>
  </si>
  <si>
    <t>A</t>
  </si>
  <si>
    <t>B</t>
  </si>
  <si>
    <t>C</t>
  </si>
  <si>
    <t>編成なし</t>
    <rPh sb="0" eb="2">
      <t>ヘンセイ</t>
    </rPh>
    <phoneticPr fontId="1"/>
  </si>
  <si>
    <t>編成結果</t>
    <rPh sb="0" eb="2">
      <t>ヘンセイ</t>
    </rPh>
    <rPh sb="2" eb="4">
      <t>ケッカ</t>
    </rPh>
    <phoneticPr fontId="1"/>
  </si>
  <si>
    <t>小学生の部A</t>
    <rPh sb="0" eb="3">
      <t>ショウガクセイ</t>
    </rPh>
    <rPh sb="4" eb="5">
      <t>ブ</t>
    </rPh>
    <phoneticPr fontId="1"/>
  </si>
  <si>
    <t>小学生の部B</t>
    <rPh sb="0" eb="3">
      <t>ショウガクセイ</t>
    </rPh>
    <rPh sb="4" eb="5">
      <t>ブ</t>
    </rPh>
    <phoneticPr fontId="1"/>
  </si>
  <si>
    <t>小学生の部C</t>
    <rPh sb="0" eb="3">
      <t>ショウガクセイ</t>
    </rPh>
    <rPh sb="4" eb="5">
      <t>ブ</t>
    </rPh>
    <phoneticPr fontId="1"/>
  </si>
  <si>
    <t>小学生の部D</t>
    <rPh sb="0" eb="3">
      <t>ショウガクセイ</t>
    </rPh>
    <rPh sb="4" eb="5">
      <t>ブ</t>
    </rPh>
    <phoneticPr fontId="1"/>
  </si>
  <si>
    <t>中学生の部A</t>
    <rPh sb="0" eb="3">
      <t>チュウガクセイ</t>
    </rPh>
    <rPh sb="4" eb="5">
      <t>ブ</t>
    </rPh>
    <phoneticPr fontId="1"/>
  </si>
  <si>
    <t>中学生の部B</t>
    <rPh sb="0" eb="3">
      <t>チュウガクセイ</t>
    </rPh>
    <rPh sb="4" eb="5">
      <t>ブ</t>
    </rPh>
    <phoneticPr fontId="1"/>
  </si>
  <si>
    <t>中学生の部C</t>
    <rPh sb="0" eb="3">
      <t>チュウガクセイ</t>
    </rPh>
    <rPh sb="4" eb="5">
      <t>ブ</t>
    </rPh>
    <phoneticPr fontId="1"/>
  </si>
  <si>
    <t>中学生の部D</t>
    <rPh sb="0" eb="3">
      <t>チュウガクセイ</t>
    </rPh>
    <rPh sb="4" eb="5">
      <t>ブ</t>
    </rPh>
    <phoneticPr fontId="1"/>
  </si>
  <si>
    <t>高等学校の部A</t>
    <rPh sb="0" eb="4">
      <t>コウトウガッコウ</t>
    </rPh>
    <rPh sb="5" eb="6">
      <t>ブ</t>
    </rPh>
    <phoneticPr fontId="1"/>
  </si>
  <si>
    <t>高等学校の部B</t>
    <rPh sb="0" eb="4">
      <t>コウトウガッコウ</t>
    </rPh>
    <rPh sb="5" eb="6">
      <t>ブ</t>
    </rPh>
    <phoneticPr fontId="1"/>
  </si>
  <si>
    <t>高等学校の部C</t>
    <rPh sb="0" eb="4">
      <t>コウトウガッコウ</t>
    </rPh>
    <rPh sb="5" eb="6">
      <t>ブ</t>
    </rPh>
    <phoneticPr fontId="1"/>
  </si>
  <si>
    <t>高等学校の部D</t>
    <rPh sb="0" eb="4">
      <t>コウトウガッコウ</t>
    </rPh>
    <rPh sb="5" eb="6">
      <t>ブ</t>
    </rPh>
    <phoneticPr fontId="1"/>
  </si>
  <si>
    <t>一般の部A</t>
    <rPh sb="0" eb="2">
      <t>イッパン</t>
    </rPh>
    <rPh sb="3" eb="4">
      <t>ブ</t>
    </rPh>
    <phoneticPr fontId="1"/>
  </si>
  <si>
    <t>一般の部B</t>
    <rPh sb="0" eb="2">
      <t>イッパン</t>
    </rPh>
    <rPh sb="3" eb="4">
      <t>ブ</t>
    </rPh>
    <phoneticPr fontId="1"/>
  </si>
  <si>
    <t>一般の部C</t>
    <rPh sb="0" eb="2">
      <t>イッパン</t>
    </rPh>
    <rPh sb="3" eb="4">
      <t>ブ</t>
    </rPh>
    <phoneticPr fontId="1"/>
  </si>
  <si>
    <t>一般の部D</t>
    <rPh sb="0" eb="2">
      <t>イッパン</t>
    </rPh>
    <rPh sb="3" eb="4">
      <t>ブ</t>
    </rPh>
    <phoneticPr fontId="1"/>
  </si>
  <si>
    <t>小学校</t>
    <rPh sb="0" eb="3">
      <t>ショウガッコウ</t>
    </rPh>
    <phoneticPr fontId="1"/>
  </si>
  <si>
    <t>中学生</t>
    <rPh sb="0" eb="3">
      <t>チュウガクセイ</t>
    </rPh>
    <phoneticPr fontId="1"/>
  </si>
  <si>
    <t>高等学校</t>
    <rPh sb="0" eb="2">
      <t>コウトウ</t>
    </rPh>
    <rPh sb="2" eb="4">
      <t>ガッコウ</t>
    </rPh>
    <phoneticPr fontId="1"/>
  </si>
  <si>
    <t>一般</t>
    <rPh sb="0" eb="2">
      <t>イッパン</t>
    </rPh>
    <phoneticPr fontId="1"/>
  </si>
  <si>
    <t>◆2曲目</t>
    <rPh sb="2" eb="3">
      <t>キョク</t>
    </rPh>
    <rPh sb="3" eb="4">
      <t>メ</t>
    </rPh>
    <phoneticPr fontId="1"/>
  </si>
  <si>
    <t>◆3曲目</t>
    <rPh sb="2" eb="3">
      <t>キョク</t>
    </rPh>
    <rPh sb="3" eb="4">
      <t>メ</t>
    </rPh>
    <phoneticPr fontId="1"/>
  </si>
  <si>
    <t>◆4曲目</t>
    <rPh sb="2" eb="3">
      <t>キョク</t>
    </rPh>
    <rPh sb="3" eb="4">
      <t>メ</t>
    </rPh>
    <phoneticPr fontId="1"/>
  </si>
  <si>
    <t>◆5曲目</t>
    <rPh sb="2" eb="3">
      <t>キョク</t>
    </rPh>
    <rPh sb="3" eb="4">
      <t>メ</t>
    </rPh>
    <phoneticPr fontId="1"/>
  </si>
  <si>
    <t>◆6曲目</t>
    <rPh sb="2" eb="3">
      <t>キョク</t>
    </rPh>
    <rPh sb="3" eb="4">
      <t>メ</t>
    </rPh>
    <phoneticPr fontId="1"/>
  </si>
  <si>
    <t>◆7曲目</t>
    <rPh sb="2" eb="3">
      <t>キョク</t>
    </rPh>
    <rPh sb="3" eb="4">
      <t>メ</t>
    </rPh>
    <phoneticPr fontId="1"/>
  </si>
  <si>
    <t>◆8曲目</t>
    <rPh sb="2" eb="3">
      <t>キョク</t>
    </rPh>
    <rPh sb="3" eb="4">
      <t>メ</t>
    </rPh>
    <phoneticPr fontId="1"/>
  </si>
  <si>
    <t>◆9曲目</t>
    <rPh sb="2" eb="3">
      <t>キョク</t>
    </rPh>
    <rPh sb="3" eb="4">
      <t>メ</t>
    </rPh>
    <phoneticPr fontId="1"/>
  </si>
  <si>
    <t>◆10曲目</t>
    <rPh sb="3" eb="4">
      <t>キョク</t>
    </rPh>
    <rPh sb="4" eb="5">
      <t>メ</t>
    </rPh>
    <phoneticPr fontId="1"/>
  </si>
  <si>
    <t>登録引率者名を入力すると登録人数が自動に入ります</t>
    <rPh sb="0" eb="2">
      <t>トウロク</t>
    </rPh>
    <rPh sb="2" eb="5">
      <t>インソツシャ</t>
    </rPh>
    <rPh sb="5" eb="6">
      <t>メイ</t>
    </rPh>
    <rPh sb="7" eb="9">
      <t>ニュウリョク</t>
    </rPh>
    <rPh sb="12" eb="14">
      <t>トウロク</t>
    </rPh>
    <rPh sb="14" eb="16">
      <t>ニンズウ</t>
    </rPh>
    <rPh sb="17" eb="19">
      <t>ジドウ</t>
    </rPh>
    <rPh sb="20" eb="21">
      <t>ハイ</t>
    </rPh>
    <phoneticPr fontId="1"/>
  </si>
  <si>
    <t>　尚、当協会で許可する車両は、出演日の構成メンバーが使用する楽器・器物の搬入に</t>
    <rPh sb="1" eb="2">
      <t>ナオ</t>
    </rPh>
    <rPh sb="3" eb="4">
      <t>トウ</t>
    </rPh>
    <rPh sb="4" eb="6">
      <t>キョウカイ</t>
    </rPh>
    <rPh sb="7" eb="9">
      <t>キョカ</t>
    </rPh>
    <rPh sb="11" eb="13">
      <t>シャリョウ</t>
    </rPh>
    <rPh sb="15" eb="17">
      <t>シュツエン</t>
    </rPh>
    <rPh sb="17" eb="18">
      <t>ビ</t>
    </rPh>
    <rPh sb="19" eb="21">
      <t>コウセイ</t>
    </rPh>
    <rPh sb="26" eb="28">
      <t>シヨウ</t>
    </rPh>
    <rPh sb="30" eb="32">
      <t>ガッキ</t>
    </rPh>
    <rPh sb="33" eb="35">
      <t>キブツ</t>
    </rPh>
    <rPh sb="36" eb="38">
      <t>ハンニュウ</t>
    </rPh>
    <phoneticPr fontId="1"/>
  </si>
  <si>
    <t>・申し込み状況により、希望台数に添えないことがございますので予めご了承ください。</t>
    <rPh sb="1" eb="2">
      <t>モウ</t>
    </rPh>
    <rPh sb="3" eb="4">
      <t>コ</t>
    </rPh>
    <rPh sb="5" eb="7">
      <t>ジョウキョウ</t>
    </rPh>
    <rPh sb="11" eb="13">
      <t>キボウ</t>
    </rPh>
    <rPh sb="13" eb="15">
      <t>ダイスウ</t>
    </rPh>
    <rPh sb="16" eb="17">
      <t>ソ</t>
    </rPh>
    <rPh sb="30" eb="31">
      <t>アラカジ</t>
    </rPh>
    <rPh sb="33" eb="35">
      <t>リョウショウ</t>
    </rPh>
    <phoneticPr fontId="1"/>
  </si>
  <si>
    <r>
      <t>・</t>
    </r>
    <r>
      <rPr>
        <b/>
        <sz val="9"/>
        <color rgb="FFFF0000"/>
        <rFont val="ＭＳ Ｐゴシック"/>
        <family val="3"/>
        <charset val="128"/>
        <scheme val="minor"/>
      </rPr>
      <t>トラックの大きさは、4tロング以内</t>
    </r>
    <r>
      <rPr>
        <sz val="9"/>
        <rFont val="ＭＳ Ｐゴシック"/>
        <family val="2"/>
        <charset val="128"/>
        <scheme val="minor"/>
      </rPr>
      <t>でお願いします。</t>
    </r>
    <rPh sb="6" eb="7">
      <t>オオ</t>
    </rPh>
    <rPh sb="16" eb="18">
      <t>イナイ</t>
    </rPh>
    <rPh sb="20" eb="21">
      <t>ネガ</t>
    </rPh>
    <phoneticPr fontId="1"/>
  </si>
  <si>
    <t>2tトラック</t>
    <phoneticPr fontId="1"/>
  </si>
  <si>
    <t>2tロングトラック</t>
    <phoneticPr fontId="1"/>
  </si>
  <si>
    <t>4tトラック</t>
    <phoneticPr fontId="1"/>
  </si>
  <si>
    <t>4tロングトラック</t>
    <phoneticPr fontId="1"/>
  </si>
  <si>
    <t>その他</t>
    <rPh sb="2" eb="3">
      <t>タ</t>
    </rPh>
    <phoneticPr fontId="1"/>
  </si>
  <si>
    <t>車種</t>
    <rPh sb="0" eb="2">
      <t>シャシュ</t>
    </rPh>
    <phoneticPr fontId="1"/>
  </si>
  <si>
    <t>台</t>
    <rPh sb="0" eb="1">
      <t>ダイ</t>
    </rPh>
    <phoneticPr fontId="1"/>
  </si>
  <si>
    <t>希望台数入力</t>
    <rPh sb="0" eb="2">
      <t>キボウ</t>
    </rPh>
    <rPh sb="2" eb="4">
      <t>ダイスウ</t>
    </rPh>
    <rPh sb="4" eb="6">
      <t>ニュウリョク</t>
    </rPh>
    <phoneticPr fontId="1"/>
  </si>
  <si>
    <t>マイクロ（小型）バス（長さ7m以下）</t>
    <rPh sb="5" eb="7">
      <t>コガタ</t>
    </rPh>
    <rPh sb="11" eb="12">
      <t>ナガ</t>
    </rPh>
    <rPh sb="15" eb="17">
      <t>イカ</t>
    </rPh>
    <phoneticPr fontId="1"/>
  </si>
  <si>
    <t>中型バス（長さ7m～9m）</t>
    <rPh sb="0" eb="2">
      <t>チュウガタ</t>
    </rPh>
    <rPh sb="5" eb="6">
      <t>ナガ</t>
    </rPh>
    <phoneticPr fontId="1"/>
  </si>
  <si>
    <t>大型バス（長さ9m以上）</t>
    <rPh sb="0" eb="2">
      <t>オオガタ</t>
    </rPh>
    <rPh sb="5" eb="6">
      <t>ナガ</t>
    </rPh>
    <rPh sb="9" eb="11">
      <t>イジョウ</t>
    </rPh>
    <phoneticPr fontId="1"/>
  </si>
  <si>
    <t>名</t>
    <rPh sb="0" eb="1">
      <t>メイ</t>
    </rPh>
    <phoneticPr fontId="1"/>
  </si>
  <si>
    <t>名簿に入力するとカウントされます</t>
    <rPh sb="0" eb="2">
      <t>メイボ</t>
    </rPh>
    <rPh sb="3" eb="5">
      <t>ニュウリョク</t>
    </rPh>
    <phoneticPr fontId="1"/>
  </si>
  <si>
    <t>曲</t>
    <rPh sb="0" eb="1">
      <t>キョク</t>
    </rPh>
    <phoneticPr fontId="1"/>
  </si>
  <si>
    <t>　ご記入の上ご提出ください</t>
    <rPh sb="2" eb="4">
      <t>キニュウ</t>
    </rPh>
    <rPh sb="5" eb="6">
      <t>ウエ</t>
    </rPh>
    <rPh sb="7" eb="9">
      <t>テイシュツ</t>
    </rPh>
    <phoneticPr fontId="1"/>
  </si>
  <si>
    <t>◆所定用紙記入</t>
    <rPh sb="1" eb="3">
      <t>ショテイ</t>
    </rPh>
    <rPh sb="3" eb="5">
      <t>ヨウシ</t>
    </rPh>
    <rPh sb="5" eb="7">
      <t>キニュウ</t>
    </rPh>
    <phoneticPr fontId="1"/>
  </si>
  <si>
    <t>プログラム掲載事項</t>
    <rPh sb="5" eb="7">
      <t>ケイサイ</t>
    </rPh>
    <rPh sb="7" eb="9">
      <t>ジコウ</t>
    </rPh>
    <phoneticPr fontId="1"/>
  </si>
  <si>
    <t>◆校正責任者</t>
    <rPh sb="1" eb="3">
      <t>コウセイ</t>
    </rPh>
    <rPh sb="3" eb="6">
      <t>セキニンシャ</t>
    </rPh>
    <phoneticPr fontId="1"/>
  </si>
  <si>
    <t>氏名入力</t>
    <rPh sb="0" eb="2">
      <t>シメイ</t>
    </rPh>
    <rPh sb="2" eb="4">
      <t>ニュウリョク</t>
    </rPh>
    <phoneticPr fontId="1"/>
  </si>
  <si>
    <t>役職入力</t>
    <rPh sb="0" eb="2">
      <t>ヤクショク</t>
    </rPh>
    <rPh sb="2" eb="4">
      <t>ニュウリョク</t>
    </rPh>
    <phoneticPr fontId="1"/>
  </si>
  <si>
    <t>◆記載事項注意</t>
    <rPh sb="1" eb="3">
      <t>キサイ</t>
    </rPh>
    <rPh sb="3" eb="5">
      <t>ジコウ</t>
    </rPh>
    <rPh sb="5" eb="7">
      <t>チュウイ</t>
    </rPh>
    <phoneticPr fontId="1"/>
  </si>
  <si>
    <t>・各団体の責任の上、完全原稿（修正のない状態）での提出をお願い致します</t>
    <rPh sb="1" eb="4">
      <t>カクダンタイ</t>
    </rPh>
    <rPh sb="5" eb="7">
      <t>セキニン</t>
    </rPh>
    <rPh sb="8" eb="9">
      <t>ウエ</t>
    </rPh>
    <rPh sb="10" eb="12">
      <t>カンゼン</t>
    </rPh>
    <rPh sb="12" eb="14">
      <t>ゲンコウ</t>
    </rPh>
    <rPh sb="15" eb="17">
      <t>シュウセイ</t>
    </rPh>
    <rPh sb="20" eb="22">
      <t>ジョウタイ</t>
    </rPh>
    <rPh sb="25" eb="27">
      <t>テイシュツ</t>
    </rPh>
    <rPh sb="29" eb="30">
      <t>ネガ</t>
    </rPh>
    <rPh sb="31" eb="32">
      <t>イタ</t>
    </rPh>
    <phoneticPr fontId="1"/>
  </si>
  <si>
    <t>・完全原稿提出後、外部委託している印刷会社より校正の連絡がいきますので</t>
    <rPh sb="1" eb="3">
      <t>カンゼン</t>
    </rPh>
    <rPh sb="3" eb="5">
      <t>ゲンコウ</t>
    </rPh>
    <rPh sb="5" eb="7">
      <t>テイシュツ</t>
    </rPh>
    <rPh sb="7" eb="8">
      <t>ゴ</t>
    </rPh>
    <rPh sb="9" eb="11">
      <t>ガイブ</t>
    </rPh>
    <rPh sb="11" eb="13">
      <t>イタク</t>
    </rPh>
    <rPh sb="17" eb="19">
      <t>インサツ</t>
    </rPh>
    <rPh sb="19" eb="21">
      <t>カイシャ</t>
    </rPh>
    <rPh sb="23" eb="25">
      <t>コウセイ</t>
    </rPh>
    <rPh sb="26" eb="28">
      <t>レンラク</t>
    </rPh>
    <phoneticPr fontId="1"/>
  </si>
  <si>
    <t>　必ず校正を行ってください</t>
    <rPh sb="1" eb="2">
      <t>カナラ</t>
    </rPh>
    <rPh sb="3" eb="5">
      <t>コウセイ</t>
    </rPh>
    <rPh sb="6" eb="7">
      <t>オコナ</t>
    </rPh>
    <phoneticPr fontId="1"/>
  </si>
  <si>
    <t>・プログラム校正は、基本的にメール（PDF添付）またはFAXにて、直接印刷業者との</t>
    <rPh sb="6" eb="8">
      <t>コウセイ</t>
    </rPh>
    <rPh sb="10" eb="13">
      <t>キホンテキ</t>
    </rPh>
    <rPh sb="21" eb="23">
      <t>テンプ</t>
    </rPh>
    <rPh sb="33" eb="35">
      <t>チョクセツ</t>
    </rPh>
    <rPh sb="35" eb="37">
      <t>インサツ</t>
    </rPh>
    <rPh sb="37" eb="39">
      <t>ギョウシャ</t>
    </rPh>
    <phoneticPr fontId="1"/>
  </si>
  <si>
    <t>　やりとりとなります</t>
    <phoneticPr fontId="1"/>
  </si>
  <si>
    <t>E-mail（PC)</t>
    <phoneticPr fontId="1"/>
  </si>
  <si>
    <t>必ず連絡が取れる方を入力してください</t>
    <phoneticPr fontId="1"/>
  </si>
  <si>
    <t>◆掲載内容</t>
    <rPh sb="1" eb="3">
      <t>ケイサイ</t>
    </rPh>
    <rPh sb="3" eb="5">
      <t>ナイヨウ</t>
    </rPh>
    <phoneticPr fontId="1"/>
  </si>
  <si>
    <t>都県名</t>
    <rPh sb="0" eb="1">
      <t>ト</t>
    </rPh>
    <rPh sb="1" eb="2">
      <t>ケン</t>
    </rPh>
    <rPh sb="2" eb="3">
      <t>メイ</t>
    </rPh>
    <phoneticPr fontId="1"/>
  </si>
  <si>
    <t>基本入力をすると自動表示されます</t>
    <rPh sb="0" eb="2">
      <t>キホン</t>
    </rPh>
    <rPh sb="2" eb="4">
      <t>ニュウリョク</t>
    </rPh>
    <rPh sb="8" eb="10">
      <t>ジドウ</t>
    </rPh>
    <rPh sb="10" eb="12">
      <t>ヒョウジ</t>
    </rPh>
    <phoneticPr fontId="1"/>
  </si>
  <si>
    <t>演目（テーマ）</t>
    <rPh sb="0" eb="2">
      <t>エンモク</t>
    </rPh>
    <phoneticPr fontId="1"/>
  </si>
  <si>
    <t>大・小文字、スペース、記号等に注意して入力してください</t>
    <rPh sb="0" eb="1">
      <t>マサル</t>
    </rPh>
    <rPh sb="2" eb="5">
      <t>コモジ</t>
    </rPh>
    <rPh sb="11" eb="13">
      <t>キゴウ</t>
    </rPh>
    <rPh sb="13" eb="14">
      <t>トウ</t>
    </rPh>
    <rPh sb="15" eb="17">
      <t>チュウイ</t>
    </rPh>
    <rPh sb="19" eb="21">
      <t>ニュウリョク</t>
    </rPh>
    <phoneticPr fontId="1"/>
  </si>
  <si>
    <t>ふりがな（ひらがな）</t>
    <phoneticPr fontId="1"/>
  </si>
  <si>
    <t>外部指導者は記載できません</t>
    <rPh sb="0" eb="2">
      <t>ガイブ</t>
    </rPh>
    <rPh sb="2" eb="5">
      <t>シドウシャ</t>
    </rPh>
    <rPh sb="6" eb="8">
      <t>キサイ</t>
    </rPh>
    <phoneticPr fontId="1"/>
  </si>
  <si>
    <t>苗字と名前の間は全角で１文字のスペースを空けてください</t>
    <phoneticPr fontId="1"/>
  </si>
  <si>
    <t>その他の連絡先の場合は下欄に入力</t>
    <rPh sb="2" eb="3">
      <t>タ</t>
    </rPh>
    <rPh sb="4" eb="7">
      <t>レンラクサキ</t>
    </rPh>
    <rPh sb="8" eb="10">
      <t>バアイ</t>
    </rPh>
    <rPh sb="11" eb="13">
      <t>カラン</t>
    </rPh>
    <rPh sb="14" eb="16">
      <t>ニュウリョク</t>
    </rPh>
    <phoneticPr fontId="1"/>
  </si>
  <si>
    <t>2名まで入力可</t>
    <rPh sb="1" eb="2">
      <t>メイ</t>
    </rPh>
    <phoneticPr fontId="1"/>
  </si>
  <si>
    <t>3名まで入力可</t>
    <rPh sb="1" eb="2">
      <t>メイ</t>
    </rPh>
    <phoneticPr fontId="1"/>
  </si>
  <si>
    <t>4名まで入力可</t>
    <rPh sb="1" eb="2">
      <t>メイ</t>
    </rPh>
    <phoneticPr fontId="1"/>
  </si>
  <si>
    <t>最大7名まで</t>
    <rPh sb="0" eb="2">
      <t>サイダイ</t>
    </rPh>
    <rPh sb="3" eb="4">
      <t>メイ</t>
    </rPh>
    <phoneticPr fontId="1"/>
  </si>
  <si>
    <t>最大10名まで</t>
    <rPh sb="0" eb="2">
      <t>サイダイ</t>
    </rPh>
    <rPh sb="4" eb="5">
      <t>メイ</t>
    </rPh>
    <phoneticPr fontId="1"/>
  </si>
  <si>
    <t>最大5名まで</t>
    <rPh sb="0" eb="2">
      <t>サイダイ</t>
    </rPh>
    <rPh sb="3" eb="4">
      <t>メイ</t>
    </rPh>
    <phoneticPr fontId="1"/>
  </si>
  <si>
    <r>
      <t>・撮影は、写真・ビデオ</t>
    </r>
    <r>
      <rPr>
        <b/>
        <sz val="9"/>
        <color rgb="FFFF0000"/>
        <rFont val="ＭＳ Ｐゴシック"/>
        <family val="3"/>
        <charset val="128"/>
        <scheme val="minor"/>
      </rPr>
      <t>2名まで</t>
    </r>
    <r>
      <rPr>
        <sz val="9"/>
        <color theme="1"/>
        <rFont val="ＭＳ Ｐゴシック"/>
        <family val="2"/>
        <charset val="128"/>
        <scheme val="minor"/>
      </rPr>
      <t>可能です。</t>
    </r>
    <rPh sb="1" eb="3">
      <t>サツエイ</t>
    </rPh>
    <rPh sb="5" eb="7">
      <t>シャシン</t>
    </rPh>
    <rPh sb="12" eb="13">
      <t>メイ</t>
    </rPh>
    <rPh sb="15" eb="17">
      <t>カノウ</t>
    </rPh>
    <phoneticPr fontId="1"/>
  </si>
  <si>
    <t>○印の付いた書類を提出してください</t>
    <rPh sb="1" eb="2">
      <t>シルシ</t>
    </rPh>
    <rPh sb="3" eb="4">
      <t>ツ</t>
    </rPh>
    <rPh sb="6" eb="8">
      <t>ショルイ</t>
    </rPh>
    <rPh sb="9" eb="11">
      <t>テイシュツ</t>
    </rPh>
    <phoneticPr fontId="1"/>
  </si>
  <si>
    <t>【提出必要書類一覧】</t>
    <rPh sb="1" eb="3">
      <t>テイシュツ</t>
    </rPh>
    <rPh sb="3" eb="5">
      <t>ヒツヨウ</t>
    </rPh>
    <rPh sb="5" eb="7">
      <t>ショルイ</t>
    </rPh>
    <rPh sb="7" eb="9">
      <t>イチラン</t>
    </rPh>
    <phoneticPr fontId="1"/>
  </si>
  <si>
    <t>参加申込書データ</t>
    <rPh sb="0" eb="2">
      <t>サンカ</t>
    </rPh>
    <rPh sb="2" eb="5">
      <t>モウシコミショ</t>
    </rPh>
    <phoneticPr fontId="1"/>
  </si>
  <si>
    <t>（このExcelファイル）</t>
    <phoneticPr fontId="1"/>
  </si>
  <si>
    <t>メール添付　もしくは</t>
    <rPh sb="3" eb="5">
      <t>テンプ</t>
    </rPh>
    <phoneticPr fontId="1"/>
  </si>
  <si>
    <t>メディア（CD-R等）に収録し郵送</t>
    <rPh sb="9" eb="10">
      <t>トウ</t>
    </rPh>
    <rPh sb="12" eb="14">
      <t>シュウロク</t>
    </rPh>
    <rPh sb="15" eb="17">
      <t>ユウソウ</t>
    </rPh>
    <phoneticPr fontId="1"/>
  </si>
  <si>
    <t>必要</t>
    <rPh sb="0" eb="2">
      <t>ヒツヨウ</t>
    </rPh>
    <phoneticPr fontId="1"/>
  </si>
  <si>
    <t>プログラム掲載用写真</t>
    <rPh sb="5" eb="8">
      <t>ケイサイヨウ</t>
    </rPh>
    <rPh sb="8" eb="10">
      <t>シャシン</t>
    </rPh>
    <phoneticPr fontId="1"/>
  </si>
  <si>
    <t>○</t>
    <phoneticPr fontId="1"/>
  </si>
  <si>
    <t>備考</t>
    <rPh sb="0" eb="2">
      <t>ビコウ</t>
    </rPh>
    <phoneticPr fontId="1"/>
  </si>
  <si>
    <t>演奏利用明細書</t>
    <rPh sb="0" eb="2">
      <t>エンソウ</t>
    </rPh>
    <rPh sb="2" eb="4">
      <t>リヨウ</t>
    </rPh>
    <rPh sb="4" eb="7">
      <t>メイサイショ</t>
    </rPh>
    <phoneticPr fontId="1"/>
  </si>
  <si>
    <t>○</t>
    <phoneticPr fontId="1"/>
  </si>
  <si>
    <t>必ず提出</t>
    <rPh sb="0" eb="1">
      <t>カナラ</t>
    </rPh>
    <rPh sb="2" eb="4">
      <t>テイシュツ</t>
    </rPh>
    <phoneticPr fontId="1"/>
  </si>
  <si>
    <t>音楽著作権使用許諾に関する書類（添付コピーは全て片面A4）</t>
    <rPh sb="0" eb="2">
      <t>オンガク</t>
    </rPh>
    <rPh sb="2" eb="5">
      <t>チョサクケン</t>
    </rPh>
    <rPh sb="5" eb="7">
      <t>シヨウ</t>
    </rPh>
    <rPh sb="7" eb="9">
      <t>キョダク</t>
    </rPh>
    <rPh sb="10" eb="11">
      <t>カン</t>
    </rPh>
    <rPh sb="13" eb="15">
      <t>ショルイ</t>
    </rPh>
    <rPh sb="16" eb="18">
      <t>テンプ</t>
    </rPh>
    <rPh sb="22" eb="23">
      <t>スベ</t>
    </rPh>
    <rPh sb="24" eb="26">
      <t>カタメン</t>
    </rPh>
    <phoneticPr fontId="1"/>
  </si>
  <si>
    <t>1曲目</t>
    <rPh sb="1" eb="2">
      <t>キョク</t>
    </rPh>
    <rPh sb="2" eb="3">
      <t>メ</t>
    </rPh>
    <phoneticPr fontId="1"/>
  </si>
  <si>
    <t>2曲目</t>
    <rPh sb="1" eb="2">
      <t>キョク</t>
    </rPh>
    <rPh sb="2" eb="3">
      <t>メ</t>
    </rPh>
    <phoneticPr fontId="1"/>
  </si>
  <si>
    <t>3曲目</t>
    <rPh sb="1" eb="2">
      <t>キョク</t>
    </rPh>
    <rPh sb="2" eb="3">
      <t>メ</t>
    </rPh>
    <phoneticPr fontId="1"/>
  </si>
  <si>
    <t>4曲目</t>
    <rPh sb="1" eb="2">
      <t>キョク</t>
    </rPh>
    <rPh sb="2" eb="3">
      <t>メ</t>
    </rPh>
    <phoneticPr fontId="1"/>
  </si>
  <si>
    <t>5曲目</t>
    <rPh sb="1" eb="2">
      <t>キョク</t>
    </rPh>
    <rPh sb="2" eb="3">
      <t>メ</t>
    </rPh>
    <phoneticPr fontId="1"/>
  </si>
  <si>
    <t>6曲目</t>
    <rPh sb="1" eb="2">
      <t>キョク</t>
    </rPh>
    <rPh sb="2" eb="3">
      <t>メ</t>
    </rPh>
    <phoneticPr fontId="1"/>
  </si>
  <si>
    <t>7曲目</t>
    <rPh sb="1" eb="2">
      <t>キョク</t>
    </rPh>
    <rPh sb="2" eb="3">
      <t>メ</t>
    </rPh>
    <phoneticPr fontId="1"/>
  </si>
  <si>
    <t>8曲目</t>
    <rPh sb="1" eb="2">
      <t>キョク</t>
    </rPh>
    <rPh sb="2" eb="3">
      <t>メ</t>
    </rPh>
    <phoneticPr fontId="1"/>
  </si>
  <si>
    <t>9曲目</t>
    <rPh sb="1" eb="2">
      <t>キョク</t>
    </rPh>
    <rPh sb="2" eb="3">
      <t>メ</t>
    </rPh>
    <phoneticPr fontId="1"/>
  </si>
  <si>
    <t>10曲目</t>
    <rPh sb="2" eb="3">
      <t>キョク</t>
    </rPh>
    <rPh sb="3" eb="4">
      <t>メ</t>
    </rPh>
    <phoneticPr fontId="1"/>
  </si>
  <si>
    <t>市販の楽譜を利用</t>
    <rPh sb="0" eb="2">
      <t>シハン</t>
    </rPh>
    <rPh sb="3" eb="5">
      <t>ガクフ</t>
    </rPh>
    <rPh sb="6" eb="8">
      <t>リヨウ</t>
    </rPh>
    <phoneticPr fontId="1"/>
  </si>
  <si>
    <t>自作曲</t>
    <rPh sb="0" eb="2">
      <t>ジサク</t>
    </rPh>
    <rPh sb="2" eb="3">
      <t>キョク</t>
    </rPh>
    <phoneticPr fontId="1"/>
  </si>
  <si>
    <t>著作権消滅</t>
    <rPh sb="0" eb="3">
      <t>チョサクケン</t>
    </rPh>
    <rPh sb="3" eb="5">
      <t>ショウメツ</t>
    </rPh>
    <phoneticPr fontId="1"/>
  </si>
  <si>
    <t>その他（下欄に入力）</t>
    <phoneticPr fontId="1"/>
  </si>
  <si>
    <t>━</t>
    <phoneticPr fontId="1"/>
  </si>
  <si>
    <t>必要書類</t>
    <rPh sb="0" eb="2">
      <t>ヒツヨウ</t>
    </rPh>
    <rPh sb="2" eb="4">
      <t>ショルイ</t>
    </rPh>
    <phoneticPr fontId="1"/>
  </si>
  <si>
    <t>選択してください</t>
    <rPh sb="0" eb="2">
      <t>センタク</t>
    </rPh>
    <phoneticPr fontId="1"/>
  </si>
  <si>
    <t>○</t>
    <phoneticPr fontId="1"/>
  </si>
  <si>
    <t>━</t>
    <phoneticPr fontId="1"/>
  </si>
  <si>
    <t>領収証有りは１無は０</t>
    <rPh sb="0" eb="3">
      <t>リョウシュウショウ</t>
    </rPh>
    <rPh sb="3" eb="4">
      <t>ア</t>
    </rPh>
    <rPh sb="7" eb="8">
      <t>ナシ</t>
    </rPh>
    <phoneticPr fontId="1"/>
  </si>
  <si>
    <t>選択により以下入力箇所が変わります</t>
    <rPh sb="0" eb="2">
      <t>センタク</t>
    </rPh>
    <rPh sb="5" eb="7">
      <t>イカ</t>
    </rPh>
    <rPh sb="7" eb="9">
      <t>ニュウリョク</t>
    </rPh>
    <rPh sb="9" eb="11">
      <t>カショ</t>
    </rPh>
    <rPh sb="12" eb="13">
      <t>カ</t>
    </rPh>
    <phoneticPr fontId="1"/>
  </si>
  <si>
    <t>団体№</t>
    <rPh sb="0" eb="2">
      <t>ダンタイ</t>
    </rPh>
    <phoneticPr fontId="1"/>
  </si>
  <si>
    <t>茨城県</t>
    <rPh sb="0" eb="2">
      <t>イバラキ</t>
    </rPh>
    <rPh sb="2" eb="3">
      <t>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</si>
  <si>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</si>
  <si>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</si>
  <si>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</si>
  <si>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</si>
  <si>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2">
      <t>トウキョウ</t>
    </rPh>
    <rPh sb="2" eb="3">
      <t>ト</t>
    </rPh>
    <phoneticPr fontId="1"/>
  </si>
  <si>
    <t>神奈川県</t>
    <rPh sb="0" eb="4">
      <t>カナガワケン</t>
    </rPh>
    <phoneticPr fontId="1"/>
  </si>
  <si>
    <t>山梨県</t>
    <rPh sb="0" eb="3">
      <t>ヤマナシケン</t>
    </rPh>
    <phoneticPr fontId="1"/>
  </si>
  <si>
    <t>長野県</t>
    <rPh sb="0" eb="3">
      <t>ナガノケン</t>
    </rPh>
    <phoneticPr fontId="1"/>
  </si>
  <si>
    <t>新潟県</t>
    <rPh sb="0" eb="3">
      <t>ニイガタケン</t>
    </rPh>
    <phoneticPr fontId="1"/>
  </si>
  <si>
    <t>茨城県マーチングバンド協会</t>
    <rPh sb="0" eb="2">
      <t>イバラキ</t>
    </rPh>
    <rPh sb="2" eb="3">
      <t>ケン</t>
    </rPh>
    <rPh sb="11" eb="13">
      <t>キョウカイ</t>
    </rPh>
    <phoneticPr fontId="1"/>
  </si>
  <si>
    <t>栃木県マーチングバンド協会</t>
    <rPh sb="0" eb="3">
      <t>トチギケン</t>
    </rPh>
    <phoneticPr fontId="1"/>
  </si>
  <si>
    <t>群馬県マーチングバンド協会</t>
    <rPh sb="0" eb="3">
      <t>グンマケン</t>
    </rPh>
    <phoneticPr fontId="1"/>
  </si>
  <si>
    <t>埼玉県マーチングバンド協会</t>
    <rPh sb="0" eb="3">
      <t>サイタマケン</t>
    </rPh>
    <phoneticPr fontId="1"/>
  </si>
  <si>
    <t>千葉県マーチングバンド協会</t>
    <rPh sb="0" eb="3">
      <t>チバケン</t>
    </rPh>
    <phoneticPr fontId="1"/>
  </si>
  <si>
    <t>東京都マーチングバンド協会</t>
    <rPh sb="0" eb="2">
      <t>トウキョウ</t>
    </rPh>
    <rPh sb="2" eb="3">
      <t>ト</t>
    </rPh>
    <phoneticPr fontId="1"/>
  </si>
  <si>
    <t>山梨県マーチングバンド協会</t>
    <rPh sb="0" eb="3">
      <t>ヤマナシケン</t>
    </rPh>
    <phoneticPr fontId="1"/>
  </si>
  <si>
    <t>長野県マーチングバンド協会</t>
    <rPh sb="0" eb="3">
      <t>ナガノケン</t>
    </rPh>
    <phoneticPr fontId="1"/>
  </si>
  <si>
    <t>新潟県マーチングバンド協会</t>
    <rPh sb="0" eb="3">
      <t>ニイガタケン</t>
    </rPh>
    <phoneticPr fontId="1"/>
  </si>
  <si>
    <t>神奈川県マーチングバンド連盟</t>
    <rPh sb="0" eb="4">
      <t>カナガワケン</t>
    </rPh>
    <rPh sb="12" eb="14">
      <t>レンメイ</t>
    </rPh>
    <phoneticPr fontId="1"/>
  </si>
  <si>
    <t>連絡先</t>
    <rPh sb="0" eb="3">
      <t>レンラクサキ</t>
    </rPh>
    <phoneticPr fontId="1"/>
  </si>
  <si>
    <t>Tel</t>
    <phoneticPr fontId="1"/>
  </si>
  <si>
    <t>Fax</t>
    <phoneticPr fontId="1"/>
  </si>
  <si>
    <t>携帯</t>
    <rPh sb="0" eb="2">
      <t>ケイタイ</t>
    </rPh>
    <phoneticPr fontId="1"/>
  </si>
  <si>
    <t>使用楽曲名</t>
    <rPh sb="0" eb="2">
      <t>シヨウ</t>
    </rPh>
    <rPh sb="2" eb="4">
      <t>ガッキョク</t>
    </rPh>
    <rPh sb="4" eb="5">
      <t>メイ</t>
    </rPh>
    <phoneticPr fontId="1"/>
  </si>
  <si>
    <t>作曲者</t>
    <rPh sb="0" eb="3">
      <t>サッキョクシャ</t>
    </rPh>
    <phoneticPr fontId="1"/>
  </si>
  <si>
    <t>出版社</t>
    <rPh sb="0" eb="3">
      <t>シュッパンシャ</t>
    </rPh>
    <phoneticPr fontId="1"/>
  </si>
  <si>
    <t>使用許諾の有無</t>
    <rPh sb="0" eb="2">
      <t>シヨウ</t>
    </rPh>
    <rPh sb="2" eb="4">
      <t>キョダク</t>
    </rPh>
    <rPh sb="5" eb="7">
      <t>ウム</t>
    </rPh>
    <phoneticPr fontId="1"/>
  </si>
  <si>
    <t>許諾必要がない場合の理由</t>
    <rPh sb="0" eb="2">
      <t>キョダク</t>
    </rPh>
    <rPh sb="2" eb="4">
      <t>ヒツヨウ</t>
    </rPh>
    <rPh sb="7" eb="9">
      <t>バアイ</t>
    </rPh>
    <rPh sb="10" eb="12">
      <t>リユウ</t>
    </rPh>
    <phoneticPr fontId="1"/>
  </si>
  <si>
    <t>楽譜購入の領収証のコピー　　　（団体所有であることの証明）</t>
    <rPh sb="0" eb="2">
      <t>ガクフ</t>
    </rPh>
    <rPh sb="2" eb="4">
      <t>コウニュウ</t>
    </rPh>
    <rPh sb="5" eb="8">
      <t>リョウシュウショウ</t>
    </rPh>
    <rPh sb="16" eb="18">
      <t>ダンタイ</t>
    </rPh>
    <rPh sb="18" eb="20">
      <t>ショユウ</t>
    </rPh>
    <rPh sb="26" eb="28">
      <t>ショウメイ</t>
    </rPh>
    <phoneticPr fontId="1"/>
  </si>
  <si>
    <t>編曲使用許諾証明書のコピー</t>
    <rPh sb="0" eb="2">
      <t>ヘンキョク</t>
    </rPh>
    <rPh sb="2" eb="4">
      <t>シヨウ</t>
    </rPh>
    <rPh sb="4" eb="6">
      <t>キョダク</t>
    </rPh>
    <rPh sb="6" eb="9">
      <t>ショウメイショ</t>
    </rPh>
    <phoneticPr fontId="1"/>
  </si>
  <si>
    <t>許諾領収証のコピー　　　　（有料の場合のみ）</t>
    <rPh sb="0" eb="2">
      <t>キョダク</t>
    </rPh>
    <rPh sb="2" eb="5">
      <t>リョウシュウショウ</t>
    </rPh>
    <rPh sb="14" eb="16">
      <t>ユウリョウ</t>
    </rPh>
    <rPh sb="17" eb="19">
      <t>バアイ</t>
    </rPh>
    <phoneticPr fontId="1"/>
  </si>
  <si>
    <t>④選択</t>
    <rPh sb="1" eb="3">
      <t>センタク</t>
    </rPh>
    <phoneticPr fontId="1"/>
  </si>
  <si>
    <t>④</t>
    <phoneticPr fontId="1"/>
  </si>
  <si>
    <t>使用料</t>
    <rPh sb="0" eb="3">
      <t>シヨウリョウ</t>
    </rPh>
    <phoneticPr fontId="1"/>
  </si>
  <si>
    <t>⑥選択</t>
    <rPh sb="1" eb="3">
      <t>センタク</t>
    </rPh>
    <phoneticPr fontId="1"/>
  </si>
  <si>
    <t>選択してください</t>
    <rPh sb="0" eb="2">
      <t>センタク</t>
    </rPh>
    <phoneticPr fontId="1"/>
  </si>
  <si>
    <t>無料</t>
    <rPh sb="0" eb="2">
      <t>ムリョウ</t>
    </rPh>
    <phoneticPr fontId="1"/>
  </si>
  <si>
    <t>有料（領収証添付）</t>
    <rPh sb="0" eb="2">
      <t>ユウリョウ</t>
    </rPh>
    <rPh sb="3" eb="6">
      <t>リョウシュウショウ</t>
    </rPh>
    <rPh sb="6" eb="8">
      <t>テンプ</t>
    </rPh>
    <phoneticPr fontId="1"/>
  </si>
  <si>
    <t>編曲使用許諾の必要な場合 確認方法</t>
    <rPh sb="0" eb="2">
      <t>ヘンキョク</t>
    </rPh>
    <rPh sb="2" eb="4">
      <t>シヨウ</t>
    </rPh>
    <rPh sb="4" eb="6">
      <t>キョダク</t>
    </rPh>
    <rPh sb="7" eb="9">
      <t>ヒツヨウ</t>
    </rPh>
    <rPh sb="10" eb="12">
      <t>バアイ</t>
    </rPh>
    <rPh sb="13" eb="15">
      <t>カクニン</t>
    </rPh>
    <rPh sb="15" eb="17">
      <t>ホウホウ</t>
    </rPh>
    <phoneticPr fontId="1"/>
  </si>
  <si>
    <t>確認日</t>
    <rPh sb="0" eb="2">
      <t>カクニン</t>
    </rPh>
    <rPh sb="2" eb="3">
      <t>ビ</t>
    </rPh>
    <phoneticPr fontId="1"/>
  </si>
  <si>
    <t>確認相手先</t>
    <rPh sb="0" eb="2">
      <t>カクニン</t>
    </rPh>
    <rPh sb="2" eb="5">
      <t>アイテサキ</t>
    </rPh>
    <phoneticPr fontId="1"/>
  </si>
  <si>
    <t>社名</t>
    <rPh sb="0" eb="2">
      <t>シャメイ</t>
    </rPh>
    <phoneticPr fontId="1"/>
  </si>
  <si>
    <t>担当者</t>
    <rPh sb="0" eb="3">
      <t>タントウシャ</t>
    </rPh>
    <phoneticPr fontId="1"/>
  </si>
  <si>
    <t>電話番号</t>
    <rPh sb="0" eb="2">
      <t>デンワ</t>
    </rPh>
    <rPh sb="2" eb="4">
      <t>バンゴウ</t>
    </rPh>
    <phoneticPr fontId="1"/>
  </si>
  <si>
    <t>出演団体担当者</t>
    <rPh sb="0" eb="2">
      <t>シュツエン</t>
    </rPh>
    <rPh sb="2" eb="4">
      <t>ダンタイ</t>
    </rPh>
    <rPh sb="4" eb="7">
      <t>タントウシャ</t>
    </rPh>
    <phoneticPr fontId="1"/>
  </si>
  <si>
    <t>使用料の有無</t>
    <rPh sb="0" eb="3">
      <t>シヨウリョウ</t>
    </rPh>
    <rPh sb="4" eb="6">
      <t>ウム</t>
    </rPh>
    <phoneticPr fontId="1"/>
  </si>
  <si>
    <r>
      <t>・使用許諾に関係する書類の写しは</t>
    </r>
    <r>
      <rPr>
        <b/>
        <sz val="9"/>
        <color rgb="FFFF0000"/>
        <rFont val="ＭＳ Ｐゴシック"/>
        <family val="3"/>
        <charset val="128"/>
        <scheme val="minor"/>
      </rPr>
      <t>Ａ４サイズ</t>
    </r>
    <r>
      <rPr>
        <sz val="9"/>
        <rFont val="ＭＳ Ｐゴシック"/>
        <family val="3"/>
        <charset val="128"/>
        <scheme val="minor"/>
      </rPr>
      <t>にて</t>
    </r>
    <r>
      <rPr>
        <sz val="9"/>
        <color theme="1"/>
        <rFont val="ＭＳ Ｐゴシック"/>
        <family val="3"/>
        <charset val="128"/>
        <scheme val="minor"/>
      </rPr>
      <t>添付してください</t>
    </r>
    <rPh sb="1" eb="3">
      <t>シヨウ</t>
    </rPh>
    <rPh sb="3" eb="5">
      <t>キョダク</t>
    </rPh>
    <rPh sb="6" eb="8">
      <t>カンケイ</t>
    </rPh>
    <rPh sb="10" eb="12">
      <t>ショルイ</t>
    </rPh>
    <rPh sb="13" eb="14">
      <t>ウツ</t>
    </rPh>
    <rPh sb="23" eb="25">
      <t>テンプ</t>
    </rPh>
    <phoneticPr fontId="1"/>
  </si>
  <si>
    <r>
      <t>・使用許諾が必要の場合で確認書がある場合その</t>
    </r>
    <r>
      <rPr>
        <b/>
        <sz val="9"/>
        <color rgb="FFFF0000"/>
        <rFont val="ＭＳ Ｐゴシック"/>
        <family val="3"/>
        <charset val="128"/>
        <scheme val="minor"/>
      </rPr>
      <t>証明書類、</t>
    </r>
    <r>
      <rPr>
        <sz val="9"/>
        <rFont val="ＭＳ Ｐゴシック"/>
        <family val="3"/>
        <charset val="128"/>
        <scheme val="minor"/>
      </rPr>
      <t>また許諾が有料の場合は</t>
    </r>
    <rPh sb="1" eb="3">
      <t>シヨウ</t>
    </rPh>
    <rPh sb="3" eb="5">
      <t>キョダク</t>
    </rPh>
    <rPh sb="6" eb="8">
      <t>ヒツヨウ</t>
    </rPh>
    <rPh sb="9" eb="11">
      <t>バアイ</t>
    </rPh>
    <rPh sb="12" eb="15">
      <t>カクニンショ</t>
    </rPh>
    <rPh sb="18" eb="20">
      <t>バアイ</t>
    </rPh>
    <rPh sb="22" eb="25">
      <t>ショウメイショ</t>
    </rPh>
    <rPh sb="25" eb="26">
      <t>ルイ</t>
    </rPh>
    <rPh sb="29" eb="31">
      <t>キョダク</t>
    </rPh>
    <phoneticPr fontId="1"/>
  </si>
  <si>
    <r>
      <t>　その</t>
    </r>
    <r>
      <rPr>
        <b/>
        <sz val="9"/>
        <color rgb="FFFF0000"/>
        <rFont val="ＭＳ Ｐゴシック"/>
        <family val="3"/>
        <charset val="128"/>
        <scheme val="minor"/>
      </rPr>
      <t>許諾料の領収証</t>
    </r>
    <r>
      <rPr>
        <sz val="9"/>
        <rFont val="ＭＳ Ｐゴシック"/>
        <family val="3"/>
        <charset val="128"/>
        <scheme val="minor"/>
      </rPr>
      <t>の添付</t>
    </r>
    <r>
      <rPr>
        <sz val="9"/>
        <color theme="1"/>
        <rFont val="ＭＳ Ｐゴシック"/>
        <family val="3"/>
        <charset val="128"/>
        <scheme val="minor"/>
      </rPr>
      <t>が必要</t>
    </r>
    <rPh sb="11" eb="13">
      <t>テンプ</t>
    </rPh>
    <phoneticPr fontId="1"/>
  </si>
  <si>
    <t>　　　　確認事項</t>
    <rPh sb="4" eb="6">
      <t>カクニン</t>
    </rPh>
    <rPh sb="6" eb="8">
      <t>ジコウ</t>
    </rPh>
    <phoneticPr fontId="1"/>
  </si>
  <si>
    <t>曲数に合わせて上から順番に下記入力をしてください</t>
    <rPh sb="0" eb="1">
      <t>キョク</t>
    </rPh>
    <rPh sb="1" eb="2">
      <t>スウ</t>
    </rPh>
    <rPh sb="3" eb="4">
      <t>ア</t>
    </rPh>
    <rPh sb="7" eb="8">
      <t>ウエ</t>
    </rPh>
    <rPh sb="10" eb="12">
      <t>ジュンバン</t>
    </rPh>
    <rPh sb="13" eb="15">
      <t>カキ</t>
    </rPh>
    <rPh sb="15" eb="17">
      <t>ニュウリョク</t>
    </rPh>
    <phoneticPr fontId="1"/>
  </si>
  <si>
    <t>プロップの使用</t>
    <rPh sb="5" eb="7">
      <t>シヨウ</t>
    </rPh>
    <phoneticPr fontId="1"/>
  </si>
  <si>
    <t>参加団体用記録席</t>
    <rPh sb="0" eb="2">
      <t>サンカ</t>
    </rPh>
    <rPh sb="2" eb="5">
      <t>ダンタイヨウ</t>
    </rPh>
    <rPh sb="5" eb="7">
      <t>キロク</t>
    </rPh>
    <rPh sb="7" eb="8">
      <t>セキ</t>
    </rPh>
    <phoneticPr fontId="1"/>
  </si>
  <si>
    <t>主催者指定の各社により撮影された写真・動画・音声を二次使用（放送等）されることを</t>
    <phoneticPr fontId="1"/>
  </si>
  <si>
    <t>■撮影・二次使用の承諾</t>
    <phoneticPr fontId="1"/>
  </si>
  <si>
    <t>■通行証・配車証申込み</t>
    <rPh sb="1" eb="3">
      <t>ツウコウ</t>
    </rPh>
    <rPh sb="3" eb="4">
      <t>ショウ</t>
    </rPh>
    <rPh sb="5" eb="7">
      <t>ハイシャ</t>
    </rPh>
    <rPh sb="7" eb="8">
      <t>ショウ</t>
    </rPh>
    <rPh sb="8" eb="10">
      <t>モウシコ</t>
    </rPh>
    <phoneticPr fontId="1"/>
  </si>
  <si>
    <t>その他　車種</t>
    <rPh sb="2" eb="3">
      <t>タ</t>
    </rPh>
    <rPh sb="4" eb="6">
      <t>シャシュ</t>
    </rPh>
    <phoneticPr fontId="1"/>
  </si>
  <si>
    <t>トラック通行証</t>
    <rPh sb="4" eb="6">
      <t>ツウコウ</t>
    </rPh>
    <rPh sb="6" eb="7">
      <t>ショウ</t>
    </rPh>
    <phoneticPr fontId="1"/>
  </si>
  <si>
    <t>台</t>
    <rPh sb="0" eb="1">
      <t>ダイ</t>
    </rPh>
    <phoneticPr fontId="1"/>
  </si>
  <si>
    <t>バス配車証</t>
    <rPh sb="2" eb="4">
      <t>ハイシャ</t>
    </rPh>
    <rPh sb="4" eb="5">
      <t>ショウ</t>
    </rPh>
    <phoneticPr fontId="1"/>
  </si>
  <si>
    <t>都県名</t>
    <rPh sb="0" eb="2">
      <t>トケン</t>
    </rPh>
    <rPh sb="2" eb="3">
      <t>メイ</t>
    </rPh>
    <phoneticPr fontId="1"/>
  </si>
  <si>
    <t>ふりがな</t>
    <phoneticPr fontId="1"/>
  </si>
  <si>
    <t>役職</t>
    <rPh sb="0" eb="2">
      <t>ヤクショク</t>
    </rPh>
    <phoneticPr fontId="1"/>
  </si>
  <si>
    <t>氏名</t>
    <rPh sb="0" eb="2">
      <t>シメイ</t>
    </rPh>
    <phoneticPr fontId="1"/>
  </si>
  <si>
    <t>役職・氏名</t>
    <rPh sb="0" eb="2">
      <t>ヤクショク</t>
    </rPh>
    <rPh sb="3" eb="5">
      <t>シメイ</t>
    </rPh>
    <phoneticPr fontId="1"/>
  </si>
  <si>
    <t>■プログラム校正責任者</t>
    <rPh sb="6" eb="8">
      <t>コウセイ</t>
    </rPh>
    <rPh sb="8" eb="11">
      <t>セキニンシャ</t>
    </rPh>
    <phoneticPr fontId="1"/>
  </si>
  <si>
    <t>書類送付先と同じ</t>
    <rPh sb="0" eb="2">
      <t>ショルイ</t>
    </rPh>
    <rPh sb="2" eb="4">
      <t>ソウフ</t>
    </rPh>
    <rPh sb="4" eb="5">
      <t>サキ</t>
    </rPh>
    <rPh sb="6" eb="7">
      <t>オナ</t>
    </rPh>
    <phoneticPr fontId="1"/>
  </si>
  <si>
    <t>その他の連絡先</t>
    <rPh sb="2" eb="3">
      <t>タ</t>
    </rPh>
    <rPh sb="4" eb="7">
      <t>レンラクサキ</t>
    </rPh>
    <phoneticPr fontId="1"/>
  </si>
  <si>
    <t>選択してください</t>
    <rPh sb="0" eb="2">
      <t>センタク</t>
    </rPh>
    <phoneticPr fontId="1"/>
  </si>
  <si>
    <t>-</t>
    <phoneticPr fontId="1"/>
  </si>
  <si>
    <t>furigana</t>
    <phoneticPr fontId="1"/>
  </si>
  <si>
    <t>tel</t>
    <phoneticPr fontId="1"/>
  </si>
  <si>
    <t>fax</t>
    <phoneticPr fontId="1"/>
  </si>
  <si>
    <t>keitai</t>
    <phoneticPr fontId="1"/>
  </si>
  <si>
    <t>email</t>
    <phoneticPr fontId="1"/>
  </si>
  <si>
    <t>書類提出日</t>
    <rPh sb="0" eb="2">
      <t>ショルイ</t>
    </rPh>
    <rPh sb="2" eb="4">
      <t>テイシュツ</t>
    </rPh>
    <rPh sb="4" eb="5">
      <t>ビ</t>
    </rPh>
    <phoneticPr fontId="1"/>
  </si>
  <si>
    <t>団体名</t>
  </si>
  <si>
    <t>ペースト時　値と数値の書式を選択しないと年月日が表示されない</t>
    <rPh sb="4" eb="5">
      <t>ジ</t>
    </rPh>
    <rPh sb="6" eb="7">
      <t>アタイ</t>
    </rPh>
    <rPh sb="8" eb="10">
      <t>スウチ</t>
    </rPh>
    <rPh sb="11" eb="13">
      <t>ショシキ</t>
    </rPh>
    <rPh sb="14" eb="16">
      <t>センタク</t>
    </rPh>
    <rPh sb="20" eb="23">
      <t>ネンガッピ</t>
    </rPh>
    <rPh sb="24" eb="26">
      <t>ヒョウジ</t>
    </rPh>
    <phoneticPr fontId="1"/>
  </si>
  <si>
    <r>
      <t>【印刷会社発送用データ】　</t>
    </r>
    <r>
      <rPr>
        <sz val="11"/>
        <color rgb="FFFFCCFF"/>
        <rFont val="ＭＳ Ｐゴシック"/>
        <family val="3"/>
        <charset val="128"/>
      </rPr>
      <t>■</t>
    </r>
    <r>
      <rPr>
        <sz val="11"/>
        <rFont val="ＭＳ Ｐゴシック"/>
        <family val="3"/>
        <charset val="128"/>
      </rPr>
      <t>の領域をコピー&amp;ペースト</t>
    </r>
    <rPh sb="1" eb="3">
      <t>インサツ</t>
    </rPh>
    <rPh sb="3" eb="5">
      <t>ガイシャ</t>
    </rPh>
    <rPh sb="5" eb="7">
      <t>ハッソウ</t>
    </rPh>
    <rPh sb="7" eb="8">
      <t>ヨウ</t>
    </rPh>
    <rPh sb="15" eb="17">
      <t>リョウイキ</t>
    </rPh>
    <phoneticPr fontId="50"/>
  </si>
  <si>
    <t>団体名：</t>
    <rPh sb="0" eb="2">
      <t>ダンタイ</t>
    </rPh>
    <rPh sb="2" eb="3">
      <t>メイ</t>
    </rPh>
    <phoneticPr fontId="50"/>
  </si>
  <si>
    <t>演目〈テーマ〉：</t>
    <phoneticPr fontId="50"/>
  </si>
  <si>
    <t>【校正責任者】</t>
    <rPh sb="1" eb="3">
      <t>コウセイ</t>
    </rPh>
    <rPh sb="3" eb="6">
      <t>セキニンシャ</t>
    </rPh>
    <phoneticPr fontId="50"/>
  </si>
  <si>
    <t>氏名</t>
    <rPh sb="0" eb="2">
      <t>シメイ</t>
    </rPh>
    <phoneticPr fontId="50"/>
  </si>
  <si>
    <t>氏名フリガナ</t>
    <rPh sb="0" eb="2">
      <t>シメイ</t>
    </rPh>
    <phoneticPr fontId="50"/>
  </si>
  <si>
    <t>電話番号</t>
    <rPh sb="0" eb="2">
      <t>デンワ</t>
    </rPh>
    <rPh sb="2" eb="4">
      <t>バンゴウ</t>
    </rPh>
    <phoneticPr fontId="50"/>
  </si>
  <si>
    <t>FAX</t>
    <phoneticPr fontId="50"/>
  </si>
  <si>
    <t>携帯電話</t>
    <rPh sb="0" eb="2">
      <t>ケイタイ</t>
    </rPh>
    <rPh sb="2" eb="4">
      <t>デンワ</t>
    </rPh>
    <phoneticPr fontId="50"/>
  </si>
  <si>
    <t>E-mail(PC)</t>
    <phoneticPr fontId="50"/>
  </si>
  <si>
    <t>【掲載内容】</t>
    <rPh sb="1" eb="3">
      <t>ケイサイ</t>
    </rPh>
    <rPh sb="3" eb="5">
      <t>ナイヨウ</t>
    </rPh>
    <phoneticPr fontId="50"/>
  </si>
  <si>
    <t>№</t>
    <phoneticPr fontId="50"/>
  </si>
  <si>
    <t>役職</t>
    <rPh sb="0" eb="2">
      <t>ヤクショク</t>
    </rPh>
    <phoneticPr fontId="50"/>
  </si>
  <si>
    <t>【写真提出方法】</t>
    <rPh sb="1" eb="3">
      <t>シャシン</t>
    </rPh>
    <rPh sb="3" eb="5">
      <t>テイシュツ</t>
    </rPh>
    <rPh sb="5" eb="7">
      <t>ホウホウ</t>
    </rPh>
    <phoneticPr fontId="50"/>
  </si>
  <si>
    <t>団体名：</t>
    <phoneticPr fontId="50"/>
  </si>
  <si>
    <t>№</t>
    <phoneticPr fontId="1"/>
  </si>
  <si>
    <t>学年</t>
    <rPh sb="0" eb="2">
      <t>ガクネン</t>
    </rPh>
    <phoneticPr fontId="1"/>
  </si>
  <si>
    <t>構成メンバー</t>
    <rPh sb="0" eb="2">
      <t>コウセイ</t>
    </rPh>
    <phoneticPr fontId="1"/>
  </si>
  <si>
    <t>◆写真について</t>
    <rPh sb="1" eb="3">
      <t>シャシン</t>
    </rPh>
    <phoneticPr fontId="1"/>
  </si>
  <si>
    <t>写真の提出が必要です。写真の種類を選択してください</t>
    <rPh sb="0" eb="2">
      <t>シャシン</t>
    </rPh>
    <rPh sb="3" eb="5">
      <t>テイシュツ</t>
    </rPh>
    <rPh sb="6" eb="8">
      <t>ヒツヨウ</t>
    </rPh>
    <rPh sb="11" eb="13">
      <t>シャシン</t>
    </rPh>
    <rPh sb="14" eb="16">
      <t>シュルイ</t>
    </rPh>
    <rPh sb="17" eb="19">
      <t>センタク</t>
    </rPh>
    <phoneticPr fontId="1"/>
  </si>
  <si>
    <t>掲載役職・氏名</t>
    <rPh sb="0" eb="2">
      <t>ケイサイ</t>
    </rPh>
    <rPh sb="2" eb="4">
      <t>ヤクショク</t>
    </rPh>
    <rPh sb="5" eb="7">
      <t>シメイ</t>
    </rPh>
    <phoneticPr fontId="1"/>
  </si>
  <si>
    <t>JPEGデータ+プリントアウト</t>
  </si>
  <si>
    <t>個人の特定できる写真を利用する場合は、その個人にプログラムへの掲載の承諾を得てください</t>
    <rPh sb="0" eb="2">
      <t>コジン</t>
    </rPh>
    <rPh sb="3" eb="5">
      <t>トクテイ</t>
    </rPh>
    <rPh sb="8" eb="10">
      <t>シャシン</t>
    </rPh>
    <rPh sb="11" eb="13">
      <t>リヨウ</t>
    </rPh>
    <rPh sb="15" eb="17">
      <t>バアイ</t>
    </rPh>
    <rPh sb="21" eb="23">
      <t>コジン</t>
    </rPh>
    <rPh sb="31" eb="33">
      <t>ケイサイ</t>
    </rPh>
    <rPh sb="34" eb="36">
      <t>ショウダク</t>
    </rPh>
    <rPh sb="37" eb="38">
      <t>エ</t>
    </rPh>
    <phoneticPr fontId="1"/>
  </si>
  <si>
    <t>プリント写真のみ</t>
    <phoneticPr fontId="1"/>
  </si>
  <si>
    <t>裏面に団体名・構成（〇〇の部）を必ず記入し、郵送にて提出してください。</t>
    <phoneticPr fontId="1"/>
  </si>
  <si>
    <t>Ａ４普通紙にプリントアウトし、裏面に団体名・構成（〇〇の部）を必ず記入してください、データはメール添付又はプリントアウトと一緒に郵送にて提出してください。</t>
    <rPh sb="15" eb="17">
      <t>ウラメン</t>
    </rPh>
    <rPh sb="18" eb="20">
      <t>ダンタイ</t>
    </rPh>
    <rPh sb="20" eb="21">
      <t>メイ</t>
    </rPh>
    <rPh sb="22" eb="24">
      <t>コウセイ</t>
    </rPh>
    <rPh sb="28" eb="29">
      <t>ブ</t>
    </rPh>
    <rPh sb="31" eb="32">
      <t>カナラ</t>
    </rPh>
    <rPh sb="33" eb="35">
      <t>キニュウ</t>
    </rPh>
    <rPh sb="49" eb="51">
      <t>テンプ</t>
    </rPh>
    <rPh sb="51" eb="52">
      <t>マタ</t>
    </rPh>
    <rPh sb="61" eb="63">
      <t>イッショ</t>
    </rPh>
    <rPh sb="64" eb="66">
      <t>ユウソウ</t>
    </rPh>
    <rPh sb="68" eb="70">
      <t>テイシュツ</t>
    </rPh>
    <phoneticPr fontId="1"/>
  </si>
  <si>
    <t>特殊効果を使用する</t>
    <rPh sb="0" eb="2">
      <t>トクシュ</t>
    </rPh>
    <rPh sb="2" eb="4">
      <t>コウカ</t>
    </rPh>
    <rPh sb="5" eb="7">
      <t>シヨウ</t>
    </rPh>
    <phoneticPr fontId="1"/>
  </si>
  <si>
    <t>特殊効果を使用しない</t>
    <rPh sb="0" eb="2">
      <t>トクシュ</t>
    </rPh>
    <rPh sb="2" eb="4">
      <t>コウカ</t>
    </rPh>
    <rPh sb="5" eb="7">
      <t>シヨウ</t>
    </rPh>
    <phoneticPr fontId="1"/>
  </si>
  <si>
    <t>◆写真および動画の撮影・販売・二次使用について</t>
    <rPh sb="1" eb="3">
      <t>シャシン</t>
    </rPh>
    <rPh sb="6" eb="8">
      <t>ドウガ</t>
    </rPh>
    <rPh sb="9" eb="11">
      <t>サツエイ</t>
    </rPh>
    <rPh sb="12" eb="14">
      <t>ハンバイ</t>
    </rPh>
    <rPh sb="15" eb="17">
      <t>ニジ</t>
    </rPh>
    <rPh sb="17" eb="19">
      <t>シヨウ</t>
    </rPh>
    <phoneticPr fontId="1"/>
  </si>
  <si>
    <t>写真及び動画の撮影・販売は当協会の指定業者が行います。撮影された写真及び</t>
    <rPh sb="0" eb="2">
      <t>シャシン</t>
    </rPh>
    <rPh sb="2" eb="3">
      <t>オヨ</t>
    </rPh>
    <rPh sb="4" eb="6">
      <t>ドウガ</t>
    </rPh>
    <rPh sb="7" eb="9">
      <t>サツエイ</t>
    </rPh>
    <rPh sb="10" eb="12">
      <t>ハンバイ</t>
    </rPh>
    <rPh sb="13" eb="16">
      <t>トウキョウカイ</t>
    </rPh>
    <rPh sb="17" eb="19">
      <t>シテイ</t>
    </rPh>
    <rPh sb="19" eb="21">
      <t>ギョウシャ</t>
    </rPh>
    <rPh sb="22" eb="23">
      <t>オコナ</t>
    </rPh>
    <rPh sb="27" eb="29">
      <t>サツエイ</t>
    </rPh>
    <phoneticPr fontId="1"/>
  </si>
  <si>
    <t>動画（ＤＶＤ等）の著作権は日本マーチングバンド協会関東支部に帰属します</t>
    <rPh sb="0" eb="2">
      <t>ドウガ</t>
    </rPh>
    <rPh sb="6" eb="7">
      <t>トウ</t>
    </rPh>
    <rPh sb="9" eb="12">
      <t>チョサクケン</t>
    </rPh>
    <rPh sb="13" eb="15">
      <t>ニホン</t>
    </rPh>
    <rPh sb="23" eb="25">
      <t>キョウカイ</t>
    </rPh>
    <rPh sb="25" eb="27">
      <t>カントウ</t>
    </rPh>
    <rPh sb="27" eb="29">
      <t>シブ</t>
    </rPh>
    <rPh sb="30" eb="32">
      <t>キゾク</t>
    </rPh>
    <phoneticPr fontId="1"/>
  </si>
  <si>
    <t>日本マーチングバンド協会関東支部指定業者により、写真、動画の撮影・販売をされることを</t>
    <rPh sb="0" eb="2">
      <t>ニホン</t>
    </rPh>
    <rPh sb="10" eb="12">
      <t>キョウカイ</t>
    </rPh>
    <rPh sb="12" eb="14">
      <t>カントウ</t>
    </rPh>
    <rPh sb="14" eb="16">
      <t>シブ</t>
    </rPh>
    <rPh sb="16" eb="18">
      <t>シテイ</t>
    </rPh>
    <rPh sb="18" eb="20">
      <t>ギョウシャ</t>
    </rPh>
    <rPh sb="24" eb="26">
      <t>シャシン</t>
    </rPh>
    <rPh sb="27" eb="29">
      <t>ドウガ</t>
    </rPh>
    <rPh sb="30" eb="32">
      <t>サツエイ</t>
    </rPh>
    <rPh sb="33" eb="35">
      <t>ハンバイ</t>
    </rPh>
    <phoneticPr fontId="1"/>
  </si>
  <si>
    <t>日本マーチングバンド協会関東支部指定業者により、写真、動画の撮影・販売をされることを</t>
    <phoneticPr fontId="1"/>
  </si>
  <si>
    <t>都県大会撮影業者から直接送られるので、選択の必要はありません</t>
    <rPh sb="19" eb="21">
      <t>センタク</t>
    </rPh>
    <rPh sb="22" eb="24">
      <t>ヒツヨウ</t>
    </rPh>
    <phoneticPr fontId="1"/>
  </si>
  <si>
    <t>2t</t>
  </si>
  <si>
    <t>2tロング</t>
  </si>
  <si>
    <t>4t</t>
  </si>
  <si>
    <t>4tロング</t>
  </si>
  <si>
    <t>⇒②選択へ進む</t>
    <rPh sb="2" eb="4">
      <t>センタク</t>
    </rPh>
    <rPh sb="5" eb="6">
      <t>スス</t>
    </rPh>
    <phoneticPr fontId="1"/>
  </si>
  <si>
    <t>構成</t>
    <rPh sb="0" eb="2">
      <t>コウセイ</t>
    </rPh>
    <phoneticPr fontId="1"/>
  </si>
  <si>
    <t>編成</t>
    <rPh sb="0" eb="2">
      <t>ヘンセイ</t>
    </rPh>
    <phoneticPr fontId="1"/>
  </si>
  <si>
    <t>予定の場合</t>
    <rPh sb="3" eb="5">
      <t>バアイ</t>
    </rPh>
    <phoneticPr fontId="1"/>
  </si>
  <si>
    <t>はじめにお読みください</t>
    <rPh sb="5" eb="6">
      <t>ヨ</t>
    </rPh>
    <phoneticPr fontId="1"/>
  </si>
  <si>
    <t>◆注意事項</t>
    <rPh sb="1" eb="3">
      <t>チュウイ</t>
    </rPh>
    <rPh sb="3" eb="5">
      <t>ジコウ</t>
    </rPh>
    <phoneticPr fontId="1"/>
  </si>
  <si>
    <t>実施要項をよく読み、間違いのないように入力してください。</t>
    <rPh sb="0" eb="2">
      <t>ジッシ</t>
    </rPh>
    <rPh sb="2" eb="4">
      <t>ヨウコウ</t>
    </rPh>
    <rPh sb="7" eb="8">
      <t>ヨ</t>
    </rPh>
    <rPh sb="10" eb="12">
      <t>マチガ</t>
    </rPh>
    <rPh sb="19" eb="21">
      <t>ニュウリョク</t>
    </rPh>
    <phoneticPr fontId="1"/>
  </si>
  <si>
    <t>このデータは、Microsoft Excel 2010で作成されています</t>
    <rPh sb="28" eb="30">
      <t>サクセイ</t>
    </rPh>
    <phoneticPr fontId="1"/>
  </si>
  <si>
    <t>◆入力手順</t>
    <rPh sb="1" eb="3">
      <t>ニュウリョク</t>
    </rPh>
    <rPh sb="3" eb="5">
      <t>テジュン</t>
    </rPh>
    <phoneticPr fontId="1"/>
  </si>
  <si>
    <t>上記の入力漏れがないかご確認ください</t>
    <rPh sb="0" eb="2">
      <t>ジョウキ</t>
    </rPh>
    <rPh sb="3" eb="5">
      <t>ニュウリョク</t>
    </rPh>
    <rPh sb="5" eb="6">
      <t>モ</t>
    </rPh>
    <rPh sb="12" eb="14">
      <t>カクニン</t>
    </rPh>
    <phoneticPr fontId="1"/>
  </si>
  <si>
    <t>音楽著作権使用許諾の入力は上から順番に入力してください</t>
    <rPh sb="0" eb="2">
      <t>オンガク</t>
    </rPh>
    <rPh sb="2" eb="5">
      <t>チョサクケン</t>
    </rPh>
    <rPh sb="5" eb="7">
      <t>シヨウ</t>
    </rPh>
    <rPh sb="7" eb="9">
      <t>キョダク</t>
    </rPh>
    <rPh sb="10" eb="12">
      <t>ニュウリョク</t>
    </rPh>
    <rPh sb="13" eb="14">
      <t>ウエ</t>
    </rPh>
    <rPh sb="16" eb="18">
      <t>ジュンバン</t>
    </rPh>
    <rPh sb="19" eb="21">
      <t>ニュウリョク</t>
    </rPh>
    <phoneticPr fontId="1"/>
  </si>
  <si>
    <t>入力箇所の指示が表示されるので入力箇所を間違わないようにお願いします</t>
    <rPh sb="0" eb="2">
      <t>ニュウリョク</t>
    </rPh>
    <rPh sb="2" eb="4">
      <t>カショ</t>
    </rPh>
    <rPh sb="5" eb="7">
      <t>シジ</t>
    </rPh>
    <rPh sb="8" eb="10">
      <t>ヒョウジ</t>
    </rPh>
    <rPh sb="15" eb="17">
      <t>ニュウリョク</t>
    </rPh>
    <rPh sb="17" eb="19">
      <t>カショ</t>
    </rPh>
    <rPh sb="20" eb="22">
      <t>マチガ</t>
    </rPh>
    <rPh sb="29" eb="30">
      <t>ネガ</t>
    </rPh>
    <phoneticPr fontId="1"/>
  </si>
  <si>
    <t>◆プリントアウト</t>
    <phoneticPr fontId="1"/>
  </si>
  <si>
    <t>自動に完成されますので印刷してください</t>
    <phoneticPr fontId="1"/>
  </si>
  <si>
    <t>③音楽著作関係入力</t>
    <phoneticPr fontId="1"/>
  </si>
  <si>
    <t>⑤プログラム掲載入力</t>
    <phoneticPr fontId="1"/>
  </si>
  <si>
    <t>提出必要書類一覧</t>
    <rPh sb="0" eb="2">
      <t>テイシュツ</t>
    </rPh>
    <rPh sb="2" eb="4">
      <t>ヒツヨウ</t>
    </rPh>
    <rPh sb="4" eb="6">
      <t>ショルイ</t>
    </rPh>
    <rPh sb="6" eb="8">
      <t>イチラン</t>
    </rPh>
    <phoneticPr fontId="1"/>
  </si>
  <si>
    <t>提出の必要な書類に○印が付きます。ご確認ください</t>
    <rPh sb="0" eb="2">
      <t>テイシュツ</t>
    </rPh>
    <rPh sb="3" eb="5">
      <t>ヒツヨウ</t>
    </rPh>
    <rPh sb="6" eb="8">
      <t>ショルイ</t>
    </rPh>
    <rPh sb="10" eb="11">
      <t>シルシ</t>
    </rPh>
    <rPh sb="12" eb="13">
      <t>ツ</t>
    </rPh>
    <rPh sb="18" eb="20">
      <t>カクニン</t>
    </rPh>
    <phoneticPr fontId="1"/>
  </si>
  <si>
    <t>必要添付書類はA4 にて添付してください</t>
    <rPh sb="0" eb="2">
      <t>ヒツヨウ</t>
    </rPh>
    <rPh sb="2" eb="4">
      <t>テンプ</t>
    </rPh>
    <rPh sb="4" eb="6">
      <t>ショルイ</t>
    </rPh>
    <rPh sb="12" eb="14">
      <t>テンプ</t>
    </rPh>
    <phoneticPr fontId="1"/>
  </si>
  <si>
    <t>◆データ提出方法</t>
    <rPh sb="4" eb="6">
      <t>テイシュツ</t>
    </rPh>
    <rPh sb="6" eb="8">
      <t>ホウホウ</t>
    </rPh>
    <phoneticPr fontId="1"/>
  </si>
  <si>
    <t>◆書類提出方法</t>
    <rPh sb="1" eb="3">
      <t>ショルイ</t>
    </rPh>
    <rPh sb="3" eb="5">
      <t>テイシュツ</t>
    </rPh>
    <rPh sb="5" eb="7">
      <t>ホウホウ</t>
    </rPh>
    <phoneticPr fontId="1"/>
  </si>
  <si>
    <t>CD-R等に保存して郵送してください</t>
    <phoneticPr fontId="1"/>
  </si>
  <si>
    <t>著作に関する提出書類のコピーは、全てA4片面で印刷してください</t>
    <rPh sb="0" eb="2">
      <t>チョサク</t>
    </rPh>
    <rPh sb="3" eb="4">
      <t>カン</t>
    </rPh>
    <rPh sb="6" eb="8">
      <t>テイシュツ</t>
    </rPh>
    <rPh sb="8" eb="10">
      <t>ショルイ</t>
    </rPh>
    <rPh sb="16" eb="17">
      <t>スベ</t>
    </rPh>
    <rPh sb="20" eb="22">
      <t>カタメン</t>
    </rPh>
    <rPh sb="23" eb="25">
      <t>インサツ</t>
    </rPh>
    <phoneticPr fontId="1"/>
  </si>
  <si>
    <t>◆その他</t>
    <rPh sb="3" eb="4">
      <t>タ</t>
    </rPh>
    <phoneticPr fontId="1"/>
  </si>
  <si>
    <t>・入力の際、セルの移動の操作はリンクが壊れる恐れがありますのでご注意ください</t>
    <rPh sb="1" eb="3">
      <t>ニュウリョク</t>
    </rPh>
    <rPh sb="4" eb="5">
      <t>サイ</t>
    </rPh>
    <rPh sb="9" eb="11">
      <t>イドウ</t>
    </rPh>
    <rPh sb="12" eb="14">
      <t>ソウサ</t>
    </rPh>
    <rPh sb="19" eb="20">
      <t>コワ</t>
    </rPh>
    <rPh sb="22" eb="23">
      <t>オソ</t>
    </rPh>
    <rPh sb="32" eb="34">
      <t>チュウイ</t>
    </rPh>
    <phoneticPr fontId="1"/>
  </si>
  <si>
    <t>・提出頂いた書類は、原則として返却いたしませんのであらかじめご了承ください</t>
    <rPh sb="1" eb="3">
      <t>テイシュツ</t>
    </rPh>
    <rPh sb="3" eb="4">
      <t>イタダ</t>
    </rPh>
    <rPh sb="6" eb="8">
      <t>ショルイ</t>
    </rPh>
    <rPh sb="10" eb="12">
      <t>ゲンソク</t>
    </rPh>
    <rPh sb="15" eb="17">
      <t>ヘンキャク</t>
    </rPh>
    <rPh sb="31" eb="33">
      <t>リョウショウ</t>
    </rPh>
    <phoneticPr fontId="1"/>
  </si>
  <si>
    <t>ご不明な点はお気軽にお問い合わせください</t>
    <rPh sb="1" eb="3">
      <t>フメイ</t>
    </rPh>
    <rPh sb="4" eb="5">
      <t>テン</t>
    </rPh>
    <rPh sb="7" eb="9">
      <t>キガル</t>
    </rPh>
    <rPh sb="11" eb="12">
      <t>ト</t>
    </rPh>
    <rPh sb="13" eb="14">
      <t>ア</t>
    </rPh>
    <phoneticPr fontId="1"/>
  </si>
  <si>
    <t>（日本マーチングバンド協会関東支部 事務局 内）</t>
  </si>
  <si>
    <t>〒110-0015　東京都台東区東上野6-10-1 大崎ビル4階</t>
  </si>
  <si>
    <t>TEL：03-3843-5020　／　FAX：03-3843-5080</t>
  </si>
  <si>
    <t>MacやExcel 20０７以前のソフトを利用すると予期せぬエラーが発生する可能性が</t>
    <rPh sb="14" eb="16">
      <t>イゼン</t>
    </rPh>
    <rPh sb="21" eb="23">
      <t>リヨウ</t>
    </rPh>
    <rPh sb="26" eb="28">
      <t>ヨキ</t>
    </rPh>
    <rPh sb="34" eb="36">
      <t>ハッセイ</t>
    </rPh>
    <rPh sb="38" eb="41">
      <t>カノウセイ</t>
    </rPh>
    <phoneticPr fontId="1"/>
  </si>
  <si>
    <t>入力済のこのファイルを関東大会専用E-mailに添付して送信、または</t>
    <rPh sb="0" eb="2">
      <t>ニュウリョク</t>
    </rPh>
    <rPh sb="2" eb="3">
      <t>ズ</t>
    </rPh>
    <rPh sb="24" eb="26">
      <t>テンプ</t>
    </rPh>
    <rPh sb="28" eb="30">
      <t>ソウシン</t>
    </rPh>
    <phoneticPr fontId="1"/>
  </si>
  <si>
    <t>氏名ふりがな</t>
    <rPh sb="0" eb="2">
      <t>シメイ</t>
    </rPh>
    <phoneticPr fontId="1"/>
  </si>
  <si>
    <t>ふりがな</t>
    <phoneticPr fontId="1"/>
  </si>
  <si>
    <t>もう1度間違いがないか確認をお願いします</t>
    <rPh sb="3" eb="4">
      <t>ド</t>
    </rPh>
    <rPh sb="4" eb="6">
      <t>マチガ</t>
    </rPh>
    <rPh sb="11" eb="13">
      <t>カクニン</t>
    </rPh>
    <rPh sb="15" eb="16">
      <t>ネガ</t>
    </rPh>
    <phoneticPr fontId="1"/>
  </si>
  <si>
    <t>②基本入力</t>
    <phoneticPr fontId="1"/>
  </si>
  <si>
    <t>あります。また、選択肢のドロップダウンリストが表示されません、</t>
    <rPh sb="8" eb="11">
      <t>センタクシ</t>
    </rPh>
    <phoneticPr fontId="1"/>
  </si>
  <si>
    <t>５種類の緑色見出しのシート全てに順番に入力してください</t>
    <rPh sb="1" eb="3">
      <t>シュルイ</t>
    </rPh>
    <rPh sb="4" eb="6">
      <t>ミドリイロ</t>
    </rPh>
    <rPh sb="6" eb="8">
      <t>ミダ</t>
    </rPh>
    <rPh sb="13" eb="14">
      <t>スベ</t>
    </rPh>
    <rPh sb="16" eb="18">
      <t>ジュンバン</t>
    </rPh>
    <rPh sb="19" eb="21">
      <t>ニュウリョク</t>
    </rPh>
    <phoneticPr fontId="1"/>
  </si>
  <si>
    <t>上記入力が全て終わると提出用参加申込書類・提出一覧（オレンジ色の見出し）が</t>
    <rPh sb="0" eb="2">
      <t>ジョウキ</t>
    </rPh>
    <rPh sb="2" eb="4">
      <t>ニュウリョク</t>
    </rPh>
    <rPh sb="5" eb="6">
      <t>スベ</t>
    </rPh>
    <rPh sb="7" eb="8">
      <t>オ</t>
    </rPh>
    <rPh sb="11" eb="14">
      <t>テイシュツヨウ</t>
    </rPh>
    <rPh sb="14" eb="16">
      <t>サンカ</t>
    </rPh>
    <rPh sb="16" eb="18">
      <t>モウシコミ</t>
    </rPh>
    <rPh sb="18" eb="20">
      <t>ショルイ</t>
    </rPh>
    <rPh sb="21" eb="23">
      <t>テイシュツ</t>
    </rPh>
    <rPh sb="23" eb="25">
      <t>イチラン</t>
    </rPh>
    <rPh sb="30" eb="31">
      <t>イロ</t>
    </rPh>
    <rPh sb="32" eb="34">
      <t>ミダ</t>
    </rPh>
    <phoneticPr fontId="1"/>
  </si>
  <si>
    <t>氏名</t>
    <rPh sb="0" eb="2">
      <t>シメイ</t>
    </rPh>
    <phoneticPr fontId="1"/>
  </si>
  <si>
    <t>年齢</t>
    <rPh sb="0" eb="2">
      <t>ネンレイ</t>
    </rPh>
    <phoneticPr fontId="1"/>
  </si>
  <si>
    <t>学年指揮</t>
    <rPh sb="0" eb="2">
      <t>ガクネン</t>
    </rPh>
    <rPh sb="2" eb="4">
      <t>シキ</t>
    </rPh>
    <phoneticPr fontId="1"/>
  </si>
  <si>
    <t>登録引率者最大数　数によってマスクをかける</t>
    <rPh sb="0" eb="2">
      <t>トウロク</t>
    </rPh>
    <rPh sb="2" eb="5">
      <t>インソツシャ</t>
    </rPh>
    <rPh sb="5" eb="7">
      <t>サイダイ</t>
    </rPh>
    <rPh sb="7" eb="8">
      <t>スウ</t>
    </rPh>
    <rPh sb="9" eb="10">
      <t>カズ</t>
    </rPh>
    <phoneticPr fontId="1"/>
  </si>
  <si>
    <t>氏名に入力するとカウントされます</t>
    <rPh sb="0" eb="2">
      <t>シメイ</t>
    </rPh>
    <rPh sb="3" eb="5">
      <t>ニュウリョク</t>
    </rPh>
    <phoneticPr fontId="1"/>
  </si>
  <si>
    <t>・撮影したものをSNSや動画配信サイト等のネット上に掲載することを禁止します</t>
    <rPh sb="1" eb="3">
      <t>サツエイ</t>
    </rPh>
    <rPh sb="12" eb="14">
      <t>ドウガ</t>
    </rPh>
    <rPh sb="14" eb="16">
      <t>ハイシン</t>
    </rPh>
    <rPh sb="19" eb="20">
      <t>トウ</t>
    </rPh>
    <rPh sb="24" eb="25">
      <t>ジョウ</t>
    </rPh>
    <rPh sb="26" eb="28">
      <t>ケイサイ</t>
    </rPh>
    <rPh sb="33" eb="35">
      <t>キンシ</t>
    </rPh>
    <phoneticPr fontId="1"/>
  </si>
  <si>
    <t>役職 ： 理事長、学長、学校長、顧問、指揮者、指導、ドラムメジャー、部長等</t>
    <rPh sb="0" eb="2">
      <t>ヤクショク</t>
    </rPh>
    <rPh sb="5" eb="7">
      <t>リジ</t>
    </rPh>
    <rPh sb="7" eb="8">
      <t>チョウ</t>
    </rPh>
    <rPh sb="9" eb="11">
      <t>ガクチョウ</t>
    </rPh>
    <rPh sb="12" eb="15">
      <t>ガッコウチョウ</t>
    </rPh>
    <rPh sb="16" eb="18">
      <t>コモン</t>
    </rPh>
    <rPh sb="19" eb="22">
      <t>シキシャ</t>
    </rPh>
    <rPh sb="23" eb="25">
      <t>シドウ</t>
    </rPh>
    <rPh sb="34" eb="36">
      <t>ブチョウ</t>
    </rPh>
    <rPh sb="36" eb="37">
      <t>ナド</t>
    </rPh>
    <phoneticPr fontId="1"/>
  </si>
  <si>
    <r>
      <t>【保険会社発送用データ】　</t>
    </r>
    <r>
      <rPr>
        <sz val="11"/>
        <color theme="9" tint="0.59999389629810485"/>
        <rFont val="ＭＳ Ｐゴシック"/>
        <family val="3"/>
        <charset val="128"/>
      </rPr>
      <t>■</t>
    </r>
    <r>
      <rPr>
        <sz val="11"/>
        <rFont val="ＭＳ Ｐゴシック"/>
        <family val="3"/>
        <charset val="128"/>
      </rPr>
      <t>の領域をコピー&amp;ペースト</t>
    </r>
    <rPh sb="1" eb="3">
      <t>ホケン</t>
    </rPh>
    <rPh sb="3" eb="5">
      <t>ガイシャ</t>
    </rPh>
    <rPh sb="5" eb="7">
      <t>ハッソウ</t>
    </rPh>
    <rPh sb="7" eb="8">
      <t>ヨウ</t>
    </rPh>
    <phoneticPr fontId="50"/>
  </si>
  <si>
    <t>数字・英語にも（読み方）をふって下さい　司会者用の資料になります</t>
    <rPh sb="3" eb="5">
      <t>エイゴ</t>
    </rPh>
    <rPh sb="20" eb="24">
      <t>シカイシャヨウ</t>
    </rPh>
    <rPh sb="25" eb="27">
      <t>シリョウ</t>
    </rPh>
    <phoneticPr fontId="1"/>
  </si>
  <si>
    <t>例　１８１２の場合⇒いちはちいちに？　せんはっぴゃくじゅうに？　</t>
    <phoneticPr fontId="1"/>
  </si>
  <si>
    <t>・構成メンバー氏名は、必ずその個人に登録の承諾を得たうえで入力してください</t>
    <rPh sb="1" eb="3">
      <t>コウセイ</t>
    </rPh>
    <rPh sb="7" eb="9">
      <t>シメイ</t>
    </rPh>
    <rPh sb="11" eb="12">
      <t>カナラ</t>
    </rPh>
    <rPh sb="15" eb="17">
      <t>コジン</t>
    </rPh>
    <rPh sb="18" eb="20">
      <t>トウロク</t>
    </rPh>
    <rPh sb="21" eb="23">
      <t>ショウダク</t>
    </rPh>
    <rPh sb="24" eb="25">
      <t>エ</t>
    </rPh>
    <rPh sb="29" eb="31">
      <t>ニュウリョク</t>
    </rPh>
    <phoneticPr fontId="1"/>
  </si>
  <si>
    <t>2行目をコピーし　右クリック形式を選択して貼り付け⇒「値と数値の書式」を選択し貼り付ける</t>
    <rPh sb="1" eb="3">
      <t>ギョウメ</t>
    </rPh>
    <rPh sb="9" eb="10">
      <t>ミギ</t>
    </rPh>
    <rPh sb="14" eb="16">
      <t>ケイシキ</t>
    </rPh>
    <rPh sb="17" eb="19">
      <t>センタク</t>
    </rPh>
    <rPh sb="21" eb="22">
      <t>ハ</t>
    </rPh>
    <rPh sb="23" eb="24">
      <t>ツ</t>
    </rPh>
    <rPh sb="27" eb="28">
      <t>アタイ</t>
    </rPh>
    <rPh sb="29" eb="31">
      <t>スウチ</t>
    </rPh>
    <rPh sb="32" eb="34">
      <t>ショシキ</t>
    </rPh>
    <rPh sb="36" eb="38">
      <t>センタク</t>
    </rPh>
    <rPh sb="39" eb="40">
      <t>ハ</t>
    </rPh>
    <rPh sb="41" eb="42">
      <t>ツ</t>
    </rPh>
    <phoneticPr fontId="1"/>
  </si>
  <si>
    <t>所属都道府県</t>
    <rPh sb="0" eb="2">
      <t>ショゾク</t>
    </rPh>
    <rPh sb="2" eb="6">
      <t>トドウフケン</t>
    </rPh>
    <phoneticPr fontId="1"/>
  </si>
  <si>
    <t>交通費振込先</t>
    <rPh sb="0" eb="2">
      <t>コウツウ</t>
    </rPh>
    <rPh sb="2" eb="3">
      <t>ヒ</t>
    </rPh>
    <rPh sb="3" eb="5">
      <t>フリコミ</t>
    </rPh>
    <rPh sb="5" eb="6">
      <t>サキ</t>
    </rPh>
    <phoneticPr fontId="1"/>
  </si>
  <si>
    <t>銀行名</t>
    <rPh sb="0" eb="3">
      <t>ギンコウメイ</t>
    </rPh>
    <phoneticPr fontId="1"/>
  </si>
  <si>
    <t>支店名</t>
    <rPh sb="0" eb="3">
      <t>シテンメイ</t>
    </rPh>
    <phoneticPr fontId="1"/>
  </si>
  <si>
    <t>預金種目</t>
    <rPh sb="0" eb="2">
      <t>ヨキン</t>
    </rPh>
    <rPh sb="2" eb="4">
      <t>シュモク</t>
    </rPh>
    <phoneticPr fontId="1"/>
  </si>
  <si>
    <t>口座番号</t>
    <rPh sb="0" eb="2">
      <t>コウザ</t>
    </rPh>
    <rPh sb="2" eb="4">
      <t>バンゴウ</t>
    </rPh>
    <phoneticPr fontId="1"/>
  </si>
  <si>
    <t>お受取人名</t>
    <rPh sb="1" eb="3">
      <t>ウケトリ</t>
    </rPh>
    <rPh sb="3" eb="4">
      <t>ニン</t>
    </rPh>
    <rPh sb="4" eb="5">
      <t>メイ</t>
    </rPh>
    <phoneticPr fontId="1"/>
  </si>
  <si>
    <t>カラーガード</t>
    <phoneticPr fontId="1"/>
  </si>
  <si>
    <t>名</t>
    <rPh sb="0" eb="1">
      <t>メイ</t>
    </rPh>
    <phoneticPr fontId="1"/>
  </si>
  <si>
    <t>さいたま市立大宮西小学校 West Brass</t>
    <phoneticPr fontId="1"/>
  </si>
  <si>
    <t>横浜市立平安小学校マーチングバンド</t>
    <phoneticPr fontId="1"/>
  </si>
  <si>
    <t>綾北 "Mercury winds"</t>
    <phoneticPr fontId="1"/>
  </si>
  <si>
    <t>中央区立日本橋中学校吹奏楽部</t>
    <phoneticPr fontId="1"/>
  </si>
  <si>
    <t>春日部市立豊野中学校吹奏楽部</t>
    <phoneticPr fontId="1"/>
  </si>
  <si>
    <t>横浜市立潮田中学校 YOKOHAMA Pacific Winds</t>
    <phoneticPr fontId="1"/>
  </si>
  <si>
    <t>SATSUKI DREAMERS Marchingband</t>
    <phoneticPr fontId="1"/>
  </si>
  <si>
    <t>THE YOKOHAMA SCOUTS Drum&amp;Bugle Corps</t>
    <phoneticPr fontId="1"/>
  </si>
  <si>
    <t>鎌倉女子大学中等部･高等部マーチングバンド</t>
    <phoneticPr fontId="1"/>
  </si>
  <si>
    <t>埼玉栄中学･高等学校マーチングバンド</t>
    <phoneticPr fontId="1"/>
  </si>
  <si>
    <t>東京都</t>
    <phoneticPr fontId="1"/>
  </si>
  <si>
    <t>神奈川県</t>
    <phoneticPr fontId="1"/>
  </si>
  <si>
    <t>埼玉県</t>
    <phoneticPr fontId="1"/>
  </si>
  <si>
    <t>栃木県</t>
    <phoneticPr fontId="1"/>
  </si>
  <si>
    <t>団体名を選択すると自動に入ります</t>
    <rPh sb="0" eb="2">
      <t>ダンタイ</t>
    </rPh>
    <rPh sb="2" eb="3">
      <t>メイ</t>
    </rPh>
    <rPh sb="4" eb="6">
      <t>センタク</t>
    </rPh>
    <rPh sb="9" eb="11">
      <t>ジドウ</t>
    </rPh>
    <rPh sb="12" eb="13">
      <t>ハイ</t>
    </rPh>
    <phoneticPr fontId="1"/>
  </si>
  <si>
    <t>京華学園女子マーチングバンドSophisticated Blue</t>
    <phoneticPr fontId="1"/>
  </si>
  <si>
    <t>創価ルネサンスバンガード</t>
    <phoneticPr fontId="1"/>
  </si>
  <si>
    <t>Via Colorguard</t>
    <phoneticPr fontId="1"/>
  </si>
  <si>
    <t xml:space="preserve">創価グランエスペランサ </t>
    <phoneticPr fontId="1"/>
  </si>
  <si>
    <t>カラーガードB</t>
    <phoneticPr fontId="1"/>
  </si>
  <si>
    <t>カラーガードC</t>
    <phoneticPr fontId="1"/>
  </si>
  <si>
    <t>カラーガードD</t>
    <phoneticPr fontId="1"/>
  </si>
  <si>
    <t>選択してください</t>
    <rPh sb="0" eb="2">
      <t>センタク</t>
    </rPh>
    <phoneticPr fontId="1"/>
  </si>
  <si>
    <t>―</t>
    <phoneticPr fontId="1"/>
  </si>
  <si>
    <t>小学生の部</t>
    <phoneticPr fontId="1"/>
  </si>
  <si>
    <t>中学生の部</t>
    <phoneticPr fontId="1"/>
  </si>
  <si>
    <t>一般の部</t>
    <phoneticPr fontId="1"/>
  </si>
  <si>
    <t>高等学校の部</t>
    <phoneticPr fontId="1"/>
  </si>
  <si>
    <t>カラーガード</t>
    <phoneticPr fontId="1"/>
  </si>
  <si>
    <t>音楽著作権使用許諾に関する確認　　</t>
    <rPh sb="0" eb="2">
      <t>オンガク</t>
    </rPh>
    <rPh sb="2" eb="5">
      <t>チョサクケン</t>
    </rPh>
    <rPh sb="5" eb="7">
      <t>シヨウ</t>
    </rPh>
    <rPh sb="7" eb="9">
      <t>キョダク</t>
    </rPh>
    <rPh sb="10" eb="11">
      <t>カン</t>
    </rPh>
    <rPh sb="13" eb="15">
      <t>カクニン</t>
    </rPh>
    <phoneticPr fontId="1"/>
  </si>
  <si>
    <t>※変更がある場合は全曲記入してください</t>
    <rPh sb="1" eb="3">
      <t>ヘンコウ</t>
    </rPh>
    <rPh sb="6" eb="8">
      <t>バアイ</t>
    </rPh>
    <rPh sb="9" eb="11">
      <t>ゼンキョク</t>
    </rPh>
    <rPh sb="11" eb="13">
      <t>キニュウ</t>
    </rPh>
    <phoneticPr fontId="1"/>
  </si>
  <si>
    <t>◆演奏利用料金</t>
    <rPh sb="1" eb="3">
      <t>エンソウ</t>
    </rPh>
    <rPh sb="3" eb="5">
      <t>リヨウ</t>
    </rPh>
    <rPh sb="5" eb="7">
      <t>リョウキン</t>
    </rPh>
    <phoneticPr fontId="1"/>
  </si>
  <si>
    <t>・大会で使用する音源に発生する演奏利用料金は大会本部が負担します。</t>
    <rPh sb="1" eb="3">
      <t>タイカイ</t>
    </rPh>
    <rPh sb="4" eb="6">
      <t>シヨウ</t>
    </rPh>
    <rPh sb="8" eb="10">
      <t>オンゲン</t>
    </rPh>
    <rPh sb="11" eb="13">
      <t>ハッセイ</t>
    </rPh>
    <rPh sb="15" eb="17">
      <t>エンソウ</t>
    </rPh>
    <rPh sb="17" eb="19">
      <t>リヨウ</t>
    </rPh>
    <rPh sb="19" eb="21">
      <t>リョウキン</t>
    </rPh>
    <rPh sb="22" eb="24">
      <t>タイカイ</t>
    </rPh>
    <rPh sb="24" eb="26">
      <t>ホンブ</t>
    </rPh>
    <rPh sb="27" eb="29">
      <t>フタン</t>
    </rPh>
    <phoneticPr fontId="1"/>
  </si>
  <si>
    <t>マーチング</t>
    <phoneticPr fontId="1"/>
  </si>
  <si>
    <t>◆録音利用料金</t>
    <rPh sb="1" eb="3">
      <t>ロクオン</t>
    </rPh>
    <rPh sb="3" eb="5">
      <t>リヨウ</t>
    </rPh>
    <rPh sb="5" eb="7">
      <t>リョウキン</t>
    </rPh>
    <phoneticPr fontId="1"/>
  </si>
  <si>
    <t>・大会で使用する音源に発生する録音利用料金は大会本部が負担します。</t>
    <rPh sb="1" eb="3">
      <t>タイカイ</t>
    </rPh>
    <rPh sb="4" eb="6">
      <t>シヨウ</t>
    </rPh>
    <rPh sb="8" eb="10">
      <t>オンゲン</t>
    </rPh>
    <rPh sb="11" eb="13">
      <t>ハッセイ</t>
    </rPh>
    <rPh sb="15" eb="17">
      <t>ロクオン</t>
    </rPh>
    <rPh sb="17" eb="19">
      <t>リヨウ</t>
    </rPh>
    <rPh sb="19" eb="21">
      <t>リョウキン</t>
    </rPh>
    <rPh sb="22" eb="24">
      <t>タイカイ</t>
    </rPh>
    <rPh sb="24" eb="26">
      <t>ホンブ</t>
    </rPh>
    <rPh sb="27" eb="29">
      <t>フタン</t>
    </rPh>
    <phoneticPr fontId="1"/>
  </si>
  <si>
    <t>・当協会HPよりJASRAC所定の『録音利用明細書』用紙をダウンロードし必要事項を</t>
    <rPh sb="1" eb="2">
      <t>トウ</t>
    </rPh>
    <rPh sb="2" eb="4">
      <t>キョウカイ</t>
    </rPh>
    <rPh sb="14" eb="16">
      <t>ショテイ</t>
    </rPh>
    <rPh sb="18" eb="20">
      <t>ロクオン</t>
    </rPh>
    <rPh sb="20" eb="22">
      <t>リヨウ</t>
    </rPh>
    <rPh sb="22" eb="25">
      <t>メイサイショ</t>
    </rPh>
    <rPh sb="26" eb="28">
      <t>ヨウシ</t>
    </rPh>
    <rPh sb="36" eb="38">
      <t>ヒツヨウ</t>
    </rPh>
    <rPh sb="38" eb="40">
      <t>ジコウ</t>
    </rPh>
    <phoneticPr fontId="1"/>
  </si>
  <si>
    <t>※関東ｶﾗｰｶﾞｰﾄﾞｺﾝﾃｽﾄと同じ場合は記入必要ありません</t>
    <phoneticPr fontId="1"/>
  </si>
  <si>
    <t>CD番号</t>
    <rPh sb="2" eb="4">
      <t>バンゴウ</t>
    </rPh>
    <phoneticPr fontId="1"/>
  </si>
  <si>
    <t>証明書の有無</t>
    <rPh sb="0" eb="3">
      <t>ショウメイショ</t>
    </rPh>
    <rPh sb="4" eb="6">
      <t>ウム</t>
    </rPh>
    <phoneticPr fontId="1"/>
  </si>
  <si>
    <t>口頭で確認</t>
  </si>
  <si>
    <t>まだとれていない</t>
  </si>
  <si>
    <t>確認書あり</t>
  </si>
  <si>
    <t>◆既に録音利用許諾を取っている場合　</t>
    <rPh sb="1" eb="2">
      <t>スデ</t>
    </rPh>
    <rPh sb="3" eb="5">
      <t>ロクオン</t>
    </rPh>
    <rPh sb="5" eb="7">
      <t>リヨウ</t>
    </rPh>
    <rPh sb="7" eb="9">
      <t>キョダク</t>
    </rPh>
    <rPh sb="10" eb="11">
      <t>ト</t>
    </rPh>
    <rPh sb="15" eb="17">
      <t>バアイ</t>
    </rPh>
    <phoneticPr fontId="1"/>
  </si>
  <si>
    <t>◆新規で申請する場合</t>
    <rPh sb="1" eb="3">
      <t>シンキ</t>
    </rPh>
    <rPh sb="4" eb="6">
      <t>シンセイ</t>
    </rPh>
    <rPh sb="8" eb="10">
      <t>バアイ</t>
    </rPh>
    <phoneticPr fontId="1"/>
  </si>
  <si>
    <t>・録音利用明細書のみ提出</t>
    <rPh sb="1" eb="3">
      <t>ロクオン</t>
    </rPh>
    <rPh sb="3" eb="5">
      <t>リヨウ</t>
    </rPh>
    <rPh sb="5" eb="8">
      <t>メイサイショ</t>
    </rPh>
    <rPh sb="10" eb="12">
      <t>テイシュツ</t>
    </rPh>
    <phoneticPr fontId="1"/>
  </si>
  <si>
    <t>③入力</t>
    <rPh sb="1" eb="3">
      <t>ニュウリョク</t>
    </rPh>
    <phoneticPr fontId="1"/>
  </si>
  <si>
    <t>④入力</t>
    <rPh sb="1" eb="3">
      <t>ニュウリョク</t>
    </rPh>
    <phoneticPr fontId="1"/>
  </si>
  <si>
    <t>⇒④～⑤を入力</t>
  </si>
  <si>
    <t>①で必要があるを選択した時のみ</t>
  </si>
  <si>
    <t>⇒④のみ選択</t>
  </si>
  <si>
    <t>⇒⑥のみ入力</t>
  </si>
  <si>
    <t>―</t>
    <phoneticPr fontId="1"/>
  </si>
  <si>
    <t>⇒②～③を入力</t>
    <phoneticPr fontId="1"/>
  </si>
  <si>
    <t>⇒④のみ入力</t>
    <phoneticPr fontId="1"/>
  </si>
  <si>
    <t>写しを添付すること　②を記入</t>
    <rPh sb="0" eb="1">
      <t>ウツ</t>
    </rPh>
    <rPh sb="3" eb="5">
      <t>テンプ</t>
    </rPh>
    <rPh sb="12" eb="14">
      <t>キニュウ</t>
    </rPh>
    <phoneticPr fontId="1"/>
  </si>
  <si>
    <t>カラーガード</t>
    <phoneticPr fontId="1"/>
  </si>
  <si>
    <t>上記提出の『録音利用明細書』と同じ曲数、同じ曲目を入力してください</t>
    <rPh sb="0" eb="2">
      <t>ジョウキ</t>
    </rPh>
    <rPh sb="2" eb="4">
      <t>テイシュツ</t>
    </rPh>
    <rPh sb="6" eb="8">
      <t>ロクオン</t>
    </rPh>
    <rPh sb="8" eb="10">
      <t>リヨウ</t>
    </rPh>
    <rPh sb="10" eb="13">
      <t>メイサイショ</t>
    </rPh>
    <rPh sb="15" eb="16">
      <t>オナ</t>
    </rPh>
    <rPh sb="17" eb="18">
      <t>キョク</t>
    </rPh>
    <rPh sb="18" eb="19">
      <t>スウ</t>
    </rPh>
    <rPh sb="20" eb="21">
      <t>オナ</t>
    </rPh>
    <rPh sb="22" eb="24">
      <t>キョクモク</t>
    </rPh>
    <rPh sb="25" eb="27">
      <t>ニュウリョク</t>
    </rPh>
    <phoneticPr fontId="1"/>
  </si>
  <si>
    <t>かｒ</t>
    <phoneticPr fontId="1"/>
  </si>
  <si>
    <t>カラーガード</t>
    <phoneticPr fontId="1"/>
  </si>
  <si>
    <t>5名まで入力可</t>
    <rPh sb="1" eb="2">
      <t>メイ</t>
    </rPh>
    <rPh sb="4" eb="6">
      <t>ニュウリョク</t>
    </rPh>
    <rPh sb="6" eb="7">
      <t>カ</t>
    </rPh>
    <phoneticPr fontId="1"/>
  </si>
  <si>
    <t>カラーガードA</t>
    <phoneticPr fontId="1"/>
  </si>
  <si>
    <t>カラーガード</t>
    <phoneticPr fontId="1"/>
  </si>
  <si>
    <t>カラーガード</t>
    <phoneticPr fontId="1"/>
  </si>
  <si>
    <t>カラーガード</t>
    <phoneticPr fontId="1"/>
  </si>
  <si>
    <t>カラーガード</t>
    <phoneticPr fontId="1"/>
  </si>
  <si>
    <t>５氏名</t>
    <rPh sb="1" eb="3">
      <t>シメイ</t>
    </rPh>
    <phoneticPr fontId="1"/>
  </si>
  <si>
    <t>なし</t>
    <phoneticPr fontId="1"/>
  </si>
  <si>
    <t>カラーガード</t>
    <phoneticPr fontId="1"/>
  </si>
  <si>
    <t>撮影業者から直送</t>
    <rPh sb="0" eb="2">
      <t>サツエイ</t>
    </rPh>
    <rPh sb="2" eb="4">
      <t>ギョウシャ</t>
    </rPh>
    <rPh sb="6" eb="8">
      <t>チョクソウ</t>
    </rPh>
    <phoneticPr fontId="1"/>
  </si>
  <si>
    <t>選択により提出方法が違います</t>
    <rPh sb="0" eb="2">
      <t>センタク</t>
    </rPh>
    <rPh sb="5" eb="7">
      <t>テイシュツ</t>
    </rPh>
    <rPh sb="7" eb="9">
      <t>ホウホウ</t>
    </rPh>
    <rPh sb="10" eb="11">
      <t>チガ</t>
    </rPh>
    <phoneticPr fontId="1"/>
  </si>
  <si>
    <t>※基本実施要項Ｐ５「大会における著作権について」を必ずご確認ください</t>
    <rPh sb="1" eb="3">
      <t>キホン</t>
    </rPh>
    <rPh sb="3" eb="5">
      <t>ジッシ</t>
    </rPh>
    <rPh sb="5" eb="7">
      <t>ヨウコウ</t>
    </rPh>
    <rPh sb="10" eb="12">
      <t>タイカイ</t>
    </rPh>
    <rPh sb="16" eb="19">
      <t>チョサクケン</t>
    </rPh>
    <rPh sb="25" eb="26">
      <t>カナラ</t>
    </rPh>
    <rPh sb="28" eb="30">
      <t>カクニン</t>
    </rPh>
    <phoneticPr fontId="1"/>
  </si>
  <si>
    <t>マーチング</t>
    <phoneticPr fontId="1"/>
  </si>
  <si>
    <t>演技用音源CD</t>
    <rPh sb="0" eb="2">
      <t>エンギ</t>
    </rPh>
    <rPh sb="2" eb="3">
      <t>ヨウ</t>
    </rPh>
    <rPh sb="3" eb="5">
      <t>オンゲン</t>
    </rPh>
    <phoneticPr fontId="1"/>
  </si>
  <si>
    <t>既に録音利用許諾を取っている場合</t>
    <rPh sb="0" eb="1">
      <t>スデ</t>
    </rPh>
    <rPh sb="2" eb="4">
      <t>ロクオン</t>
    </rPh>
    <rPh sb="4" eb="6">
      <t>リヨウ</t>
    </rPh>
    <rPh sb="6" eb="8">
      <t>キョダク</t>
    </rPh>
    <rPh sb="9" eb="10">
      <t>ト</t>
    </rPh>
    <rPh sb="14" eb="16">
      <t>バアイ</t>
    </rPh>
    <phoneticPr fontId="1"/>
  </si>
  <si>
    <t>新規で申請する場合</t>
    <rPh sb="0" eb="2">
      <t>シンキ</t>
    </rPh>
    <rPh sb="3" eb="5">
      <t>シンセイ</t>
    </rPh>
    <rPh sb="7" eb="9">
      <t>バアイ</t>
    </rPh>
    <phoneticPr fontId="1"/>
  </si>
  <si>
    <r>
      <rPr>
        <sz val="9"/>
        <color rgb="FF0070C0"/>
        <rFont val="ＭＳ Ｐゴシック"/>
        <family val="3"/>
        <charset val="128"/>
        <scheme val="minor"/>
      </rPr>
      <t>録音利用申書（録音利用許諾書）</t>
    </r>
    <r>
      <rPr>
        <sz val="9"/>
        <color theme="1"/>
        <rFont val="ＭＳ Ｐゴシック"/>
        <family val="2"/>
        <charset val="128"/>
        <scheme val="minor"/>
      </rPr>
      <t>・</t>
    </r>
    <r>
      <rPr>
        <sz val="9"/>
        <color rgb="FF00B050"/>
        <rFont val="ＭＳ Ｐゴシック"/>
        <family val="3"/>
        <charset val="128"/>
        <scheme val="minor"/>
      </rPr>
      <t>録音許諾番号交付票</t>
    </r>
    <r>
      <rPr>
        <sz val="9"/>
        <color theme="1"/>
        <rFont val="ＭＳ Ｐゴシック"/>
        <family val="2"/>
        <charset val="128"/>
        <scheme val="minor"/>
      </rPr>
      <t>・</t>
    </r>
    <r>
      <rPr>
        <sz val="9"/>
        <color rgb="FFFF3399"/>
        <rFont val="ＭＳ Ｐゴシック"/>
        <family val="3"/>
        <charset val="128"/>
        <scheme val="minor"/>
      </rPr>
      <t>録音利用明細書</t>
    </r>
    <r>
      <rPr>
        <sz val="9"/>
        <color theme="1"/>
        <rFont val="ＭＳ Ｐゴシック"/>
        <family val="2"/>
        <charset val="128"/>
        <scheme val="minor"/>
      </rPr>
      <t>の3枚セットを提出</t>
    </r>
    <rPh sb="0" eb="2">
      <t>ロクオン</t>
    </rPh>
    <rPh sb="2" eb="4">
      <t>リヨウ</t>
    </rPh>
    <rPh sb="4" eb="5">
      <t>サル</t>
    </rPh>
    <rPh sb="5" eb="6">
      <t>ショ</t>
    </rPh>
    <rPh sb="7" eb="9">
      <t>ロクオン</t>
    </rPh>
    <rPh sb="9" eb="11">
      <t>リヨウ</t>
    </rPh>
    <rPh sb="11" eb="13">
      <t>キョダク</t>
    </rPh>
    <rPh sb="13" eb="14">
      <t>ショ</t>
    </rPh>
    <rPh sb="16" eb="18">
      <t>ロクオン</t>
    </rPh>
    <rPh sb="18" eb="20">
      <t>キョダク</t>
    </rPh>
    <rPh sb="20" eb="22">
      <t>バンゴウ</t>
    </rPh>
    <rPh sb="22" eb="24">
      <t>コウフ</t>
    </rPh>
    <rPh sb="24" eb="25">
      <t>ヒョウ</t>
    </rPh>
    <rPh sb="26" eb="28">
      <t>ロクオン</t>
    </rPh>
    <rPh sb="28" eb="30">
      <t>リヨウ</t>
    </rPh>
    <rPh sb="30" eb="33">
      <t>メイサイショ</t>
    </rPh>
    <rPh sb="35" eb="36">
      <t>マイ</t>
    </rPh>
    <rPh sb="40" eb="42">
      <t>テイシュツ</t>
    </rPh>
    <phoneticPr fontId="1"/>
  </si>
  <si>
    <r>
      <rPr>
        <sz val="9"/>
        <color rgb="FFFF3399"/>
        <rFont val="ＭＳ Ｐゴシック"/>
        <family val="3"/>
        <charset val="128"/>
        <scheme val="minor"/>
      </rPr>
      <t>録音利用明細書</t>
    </r>
    <r>
      <rPr>
        <sz val="9"/>
        <color theme="1"/>
        <rFont val="ＭＳ Ｐゴシック"/>
        <family val="2"/>
        <charset val="128"/>
        <scheme val="minor"/>
      </rPr>
      <t>のみ提出</t>
    </r>
    <rPh sb="0" eb="2">
      <t>ロクオン</t>
    </rPh>
    <rPh sb="2" eb="4">
      <t>リヨウ</t>
    </rPh>
    <rPh sb="4" eb="7">
      <t>メイサイショ</t>
    </rPh>
    <rPh sb="9" eb="11">
      <t>テイシュツ</t>
    </rPh>
    <phoneticPr fontId="1"/>
  </si>
  <si>
    <t>○</t>
    <phoneticPr fontId="1"/>
  </si>
  <si>
    <t>○</t>
    <phoneticPr fontId="1"/>
  </si>
  <si>
    <t>必ず提出</t>
    <phoneticPr fontId="1"/>
  </si>
  <si>
    <t>音源使用許諾証明書のコピー</t>
    <rPh sb="0" eb="2">
      <t>オンゲン</t>
    </rPh>
    <rPh sb="2" eb="4">
      <t>シヨウ</t>
    </rPh>
    <rPh sb="4" eb="6">
      <t>キョダク</t>
    </rPh>
    <rPh sb="6" eb="9">
      <t>ショウメイショ</t>
    </rPh>
    <phoneticPr fontId="1"/>
  </si>
  <si>
    <t>許諾領収証の　コピー　　　　　　（有料の場合のみ）</t>
    <rPh sb="0" eb="2">
      <t>キョダク</t>
    </rPh>
    <rPh sb="2" eb="5">
      <t>リョウシュウショウ</t>
    </rPh>
    <rPh sb="17" eb="19">
      <t>ユウリョウ</t>
    </rPh>
    <rPh sb="20" eb="22">
      <t>バアイ</t>
    </rPh>
    <phoneticPr fontId="1"/>
  </si>
  <si>
    <t>録音利用明細書　関係書類</t>
    <rPh sb="0" eb="2">
      <t>ロクオン</t>
    </rPh>
    <rPh sb="2" eb="4">
      <t>リヨウ</t>
    </rPh>
    <rPh sb="4" eb="7">
      <t>メイサイショ</t>
    </rPh>
    <rPh sb="8" eb="10">
      <t>カンケイ</t>
    </rPh>
    <rPh sb="10" eb="12">
      <t>ショルイ</t>
    </rPh>
    <phoneticPr fontId="1"/>
  </si>
  <si>
    <t>団体での手続きはございません　関東大会または関東カラーガードコンテストの撮影業者より直接送られます</t>
    <rPh sb="0" eb="2">
      <t>ダンタイ</t>
    </rPh>
    <rPh sb="4" eb="6">
      <t>テツヅ</t>
    </rPh>
    <rPh sb="15" eb="17">
      <t>カントウ</t>
    </rPh>
    <rPh sb="17" eb="19">
      <t>タイカイ</t>
    </rPh>
    <rPh sb="22" eb="24">
      <t>カントウ</t>
    </rPh>
    <rPh sb="36" eb="38">
      <t>サツエイ</t>
    </rPh>
    <rPh sb="38" eb="40">
      <t>ギョウシャ</t>
    </rPh>
    <rPh sb="42" eb="44">
      <t>チョクセツ</t>
    </rPh>
    <rPh sb="44" eb="45">
      <t>オク</t>
    </rPh>
    <phoneticPr fontId="1"/>
  </si>
  <si>
    <t>スーパーマーチング専用E-mail ： super-marching.kanto@m-bkanto.org</t>
    <phoneticPr fontId="1"/>
  </si>
  <si>
    <t>・当日の会場敷地内への車両進入は当協会が許可した車両のみです。</t>
    <rPh sb="1" eb="3">
      <t>トウジツ</t>
    </rPh>
    <rPh sb="4" eb="6">
      <t>カイジョウ</t>
    </rPh>
    <rPh sb="6" eb="8">
      <t>シキチ</t>
    </rPh>
    <rPh sb="8" eb="9">
      <t>ナイ</t>
    </rPh>
    <rPh sb="11" eb="13">
      <t>シャリョウ</t>
    </rPh>
    <rPh sb="13" eb="15">
      <t>シンニュウ</t>
    </rPh>
    <rPh sb="16" eb="19">
      <t>トウキョウカイ</t>
    </rPh>
    <rPh sb="20" eb="22">
      <t>キョカ</t>
    </rPh>
    <rPh sb="24" eb="26">
      <t>シャリョウ</t>
    </rPh>
    <phoneticPr fontId="1"/>
  </si>
  <si>
    <t>出版社</t>
    <phoneticPr fontId="1"/>
  </si>
  <si>
    <t>使用許諾証明の方法</t>
    <rPh sb="0" eb="2">
      <t>シヨウ</t>
    </rPh>
    <rPh sb="2" eb="4">
      <t>キョダク</t>
    </rPh>
    <rPh sb="4" eb="6">
      <t>ショウメイ</t>
    </rPh>
    <rPh sb="7" eb="9">
      <t>ホウホウ</t>
    </rPh>
    <phoneticPr fontId="1"/>
  </si>
  <si>
    <t>1.音楽著作権使用許諾に関する確認書</t>
    <rPh sb="2" eb="4">
      <t>オンガク</t>
    </rPh>
    <rPh sb="4" eb="7">
      <t>チョサクケン</t>
    </rPh>
    <rPh sb="7" eb="9">
      <t>シヨウ</t>
    </rPh>
    <rPh sb="9" eb="11">
      <t>キョダク</t>
    </rPh>
    <rPh sb="12" eb="13">
      <t>カン</t>
    </rPh>
    <rPh sb="15" eb="18">
      <t>カクニンショ</t>
    </rPh>
    <phoneticPr fontId="1"/>
  </si>
  <si>
    <t>事務局印刷書類1-2</t>
    <rPh sb="5" eb="7">
      <t>ショルイ</t>
    </rPh>
    <phoneticPr fontId="1"/>
  </si>
  <si>
    <t>事務局印刷書類1-1</t>
    <rPh sb="5" eb="7">
      <t>ショルイ</t>
    </rPh>
    <phoneticPr fontId="1"/>
  </si>
  <si>
    <t>関東スーパーマーチング2018</t>
    <rPh sb="0" eb="2">
      <t>カントウ</t>
    </rPh>
    <phoneticPr fontId="1"/>
  </si>
  <si>
    <t>２.アンケート</t>
    <phoneticPr fontId="1"/>
  </si>
  <si>
    <t>事務局印刷書類２</t>
    <rPh sb="5" eb="7">
      <t>ショルイ</t>
    </rPh>
    <phoneticPr fontId="1"/>
  </si>
  <si>
    <t>事務局印刷書類３</t>
    <rPh sb="5" eb="7">
      <t>ショルイ</t>
    </rPh>
    <phoneticPr fontId="1"/>
  </si>
  <si>
    <t>事務局印刷書類１</t>
    <rPh sb="5" eb="7">
      <t>ショルイ</t>
    </rPh>
    <phoneticPr fontId="1"/>
  </si>
  <si>
    <t>事務局印刷書類１－２</t>
    <rPh sb="5" eb="7">
      <t>ショルイ</t>
    </rPh>
    <phoneticPr fontId="1"/>
  </si>
  <si>
    <t>３.プログラム・司会進行用調査書</t>
    <rPh sb="8" eb="10">
      <t>シカイ</t>
    </rPh>
    <rPh sb="10" eb="12">
      <t>シンコウ</t>
    </rPh>
    <rPh sb="12" eb="13">
      <t>ヨウ</t>
    </rPh>
    <rPh sb="13" eb="16">
      <t>チョウサショ</t>
    </rPh>
    <phoneticPr fontId="1"/>
  </si>
  <si>
    <t>共通</t>
    <rPh sb="0" eb="2">
      <t>キョウツウ</t>
    </rPh>
    <phoneticPr fontId="1"/>
  </si>
  <si>
    <t>①構成メンバー名簿入力</t>
    <phoneticPr fontId="1"/>
  </si>
  <si>
    <t>マーチング・カラーガード別</t>
    <rPh sb="12" eb="13">
      <t>ベツ</t>
    </rPh>
    <phoneticPr fontId="1"/>
  </si>
  <si>
    <r>
      <t>・</t>
    </r>
    <r>
      <rPr>
        <b/>
        <sz val="11"/>
        <color rgb="FF00B0F0"/>
        <rFont val="ＭＳ Ｐゴシック"/>
        <family val="3"/>
        <charset val="128"/>
        <scheme val="minor"/>
      </rPr>
      <t>録音利用申込書（録音利用承諾書）</t>
    </r>
    <r>
      <rPr>
        <b/>
        <sz val="11"/>
        <color rgb="FFFF3399"/>
        <rFont val="ＭＳ Ｐゴシック"/>
        <family val="3"/>
        <charset val="128"/>
        <scheme val="minor"/>
      </rPr>
      <t>・</t>
    </r>
    <r>
      <rPr>
        <b/>
        <sz val="11"/>
        <color rgb="FF00B050"/>
        <rFont val="ＭＳ Ｐゴシック"/>
        <family val="3"/>
        <charset val="128"/>
        <scheme val="minor"/>
      </rPr>
      <t>録音許諾番号交付票</t>
    </r>
    <r>
      <rPr>
        <b/>
        <sz val="11"/>
        <color rgb="FFFF3399"/>
        <rFont val="ＭＳ Ｐゴシック"/>
        <family val="3"/>
        <charset val="128"/>
        <scheme val="minor"/>
      </rPr>
      <t>・録音利用明細書の３枚をセットで提出</t>
    </r>
    <rPh sb="1" eb="3">
      <t>ロクオン</t>
    </rPh>
    <rPh sb="3" eb="5">
      <t>リヨウ</t>
    </rPh>
    <rPh sb="5" eb="8">
      <t>モウシコミショ</t>
    </rPh>
    <rPh sb="9" eb="11">
      <t>ロクオン</t>
    </rPh>
    <rPh sb="11" eb="13">
      <t>リヨウ</t>
    </rPh>
    <rPh sb="13" eb="16">
      <t>ショウダクショ</t>
    </rPh>
    <rPh sb="18" eb="20">
      <t>ロクオン</t>
    </rPh>
    <rPh sb="20" eb="22">
      <t>キョダク</t>
    </rPh>
    <rPh sb="22" eb="24">
      <t>バンゴウ</t>
    </rPh>
    <rPh sb="24" eb="26">
      <t>コウフ</t>
    </rPh>
    <rPh sb="26" eb="27">
      <t>ヒョウ</t>
    </rPh>
    <rPh sb="28" eb="30">
      <t>ロクオン</t>
    </rPh>
    <rPh sb="30" eb="32">
      <t>リヨウ</t>
    </rPh>
    <rPh sb="32" eb="35">
      <t>メイサイショ</t>
    </rPh>
    <rPh sb="37" eb="38">
      <t>マイ</t>
    </rPh>
    <rPh sb="43" eb="45">
      <t>テイシュツ</t>
    </rPh>
    <phoneticPr fontId="1"/>
  </si>
  <si>
    <t>団体名フリガナ</t>
  </si>
  <si>
    <t>代表者 役職</t>
  </si>
  <si>
    <t>代表者 氏名</t>
  </si>
  <si>
    <t>部門</t>
  </si>
  <si>
    <t>構成メンバー数</t>
  </si>
  <si>
    <t>補助スタッフ</t>
  </si>
  <si>
    <t>記録撮影者1</t>
  </si>
  <si>
    <t>記録撮影者2</t>
  </si>
  <si>
    <t>プロップ使用</t>
  </si>
  <si>
    <t>ピット楽器の使用</t>
  </si>
  <si>
    <t>担当者名</t>
  </si>
  <si>
    <t>担当者名フリガナ</t>
  </si>
  <si>
    <t>送付先〒</t>
  </si>
  <si>
    <t>送付先住所</t>
  </si>
  <si>
    <t>送付先宛名</t>
  </si>
  <si>
    <t>担当者 TEL</t>
  </si>
  <si>
    <t>担当者 FAX</t>
  </si>
  <si>
    <t>担当者 携帯電話</t>
  </si>
  <si>
    <t>担当者 E-mail</t>
  </si>
  <si>
    <t>当日担当者</t>
  </si>
  <si>
    <t>当日担当者 氏名</t>
  </si>
  <si>
    <t>当日担当者 氏名フリガナ</t>
  </si>
  <si>
    <t>当日担当者 携帯電話</t>
  </si>
  <si>
    <t>その他</t>
  </si>
  <si>
    <t>その他 車種</t>
  </si>
  <si>
    <t>マイクロ（小型）</t>
  </si>
  <si>
    <t>中型</t>
  </si>
  <si>
    <t>大型</t>
  </si>
  <si>
    <t>校正責任者</t>
  </si>
  <si>
    <t>校正責任者 氏名</t>
  </si>
  <si>
    <t>校正責任者 氏名フリガナ</t>
  </si>
  <si>
    <t>校正責任者 TEL</t>
  </si>
  <si>
    <t>校正責任者 FAX</t>
  </si>
  <si>
    <t>校正責任者 携帯電話</t>
  </si>
  <si>
    <t>校正責任者 E-mail</t>
  </si>
  <si>
    <t>演目</t>
  </si>
  <si>
    <t>演目フリガナ</t>
  </si>
  <si>
    <t>掲載 役職1</t>
  </si>
  <si>
    <t>掲載 氏名1</t>
  </si>
  <si>
    <t>掲載 役職2</t>
  </si>
  <si>
    <t>掲載 氏名2</t>
  </si>
  <si>
    <t>掲載 役職3</t>
  </si>
  <si>
    <t>掲載 氏名3</t>
  </si>
  <si>
    <t>掲載 役職4</t>
  </si>
  <si>
    <t>掲載 氏名4</t>
  </si>
  <si>
    <t>掲載 役職5</t>
  </si>
  <si>
    <t>掲載 氏名5</t>
  </si>
  <si>
    <t>掲載 役職6</t>
  </si>
  <si>
    <t>掲載 氏名6</t>
  </si>
  <si>
    <t>掲載 役職7</t>
  </si>
  <si>
    <t>掲載 氏名7</t>
  </si>
  <si>
    <t>掲載 役職8</t>
  </si>
  <si>
    <t>掲載 氏名8</t>
  </si>
  <si>
    <t>掲載 役職9</t>
  </si>
  <si>
    <t>掲載 氏名9</t>
  </si>
  <si>
    <t>掲載 役職10</t>
  </si>
  <si>
    <t>掲載 氏名10</t>
  </si>
  <si>
    <t>掲載 役職11</t>
  </si>
  <si>
    <t>掲載 氏名11</t>
  </si>
  <si>
    <t>掲載 役職12</t>
  </si>
  <si>
    <t>掲載 氏名12</t>
  </si>
  <si>
    <t>団体コメント</t>
  </si>
  <si>
    <t>団体コメント 文字数</t>
  </si>
  <si>
    <t>団体写真</t>
  </si>
  <si>
    <t>撮影</t>
  </si>
  <si>
    <t>二次使用</t>
  </si>
  <si>
    <t>銀行名</t>
  </si>
  <si>
    <t>支店名</t>
  </si>
  <si>
    <t>預金種目</t>
  </si>
  <si>
    <t>口座番号</t>
  </si>
  <si>
    <t>受取人名</t>
  </si>
  <si>
    <t>M1楽曲名</t>
  </si>
  <si>
    <t>M1作曲者</t>
  </si>
  <si>
    <t>M1出版社</t>
  </si>
  <si>
    <t>M1使用許諾の有無</t>
  </si>
  <si>
    <t>M1理由</t>
  </si>
  <si>
    <t>M1その他</t>
  </si>
  <si>
    <t>M1確認書の有無</t>
  </si>
  <si>
    <t>M1確認日</t>
  </si>
  <si>
    <t>M1確認相手先 社名</t>
  </si>
  <si>
    <t>M1確認相手先 担当者</t>
  </si>
  <si>
    <t>M1確認相手先 電話番号</t>
  </si>
  <si>
    <t>M1団体担当者</t>
  </si>
  <si>
    <t>M1使用料</t>
  </si>
  <si>
    <t>M2楽曲名</t>
  </si>
  <si>
    <t>M2作曲者</t>
  </si>
  <si>
    <t>M2出版社</t>
  </si>
  <si>
    <t>M2使用許諾の有無</t>
  </si>
  <si>
    <t>M2理由</t>
  </si>
  <si>
    <t>M2その他</t>
  </si>
  <si>
    <t>M2確認書の有無</t>
  </si>
  <si>
    <t>M2確認日</t>
  </si>
  <si>
    <t>M2確認相手先 社名</t>
  </si>
  <si>
    <t>M2確認相手先 担当者</t>
  </si>
  <si>
    <t>M2確認相手先 電話番号</t>
  </si>
  <si>
    <t>M2団体担当者</t>
  </si>
  <si>
    <t>M2使用料</t>
  </si>
  <si>
    <t>M3楽曲名</t>
  </si>
  <si>
    <t>M3作曲者</t>
  </si>
  <si>
    <t>M3出版社</t>
  </si>
  <si>
    <t>M3使用許諾の有無</t>
  </si>
  <si>
    <t>M3理由</t>
  </si>
  <si>
    <t>M3その他</t>
  </si>
  <si>
    <t>M3確認書の有無</t>
  </si>
  <si>
    <t>M3確認日</t>
  </si>
  <si>
    <t>M3確認相手先 社名</t>
  </si>
  <si>
    <t>M3確認相手先 担当者</t>
  </si>
  <si>
    <t>M3確認相手先 電話番号</t>
  </si>
  <si>
    <t>M3団体担当者</t>
  </si>
  <si>
    <t>M3使用料</t>
  </si>
  <si>
    <t>M4楽曲名</t>
  </si>
  <si>
    <t>M4作曲者</t>
  </si>
  <si>
    <t>M4出版社</t>
  </si>
  <si>
    <t>M4使用許諾の有無</t>
  </si>
  <si>
    <t>M4理由</t>
  </si>
  <si>
    <t>M4その他</t>
  </si>
  <si>
    <t>M4確認書の有無</t>
  </si>
  <si>
    <t>M4確認日</t>
  </si>
  <si>
    <t>M4確認相手先 社名</t>
  </si>
  <si>
    <t>M4確認相手先 担当者</t>
  </si>
  <si>
    <t>M4確認相手先 電話番号</t>
  </si>
  <si>
    <t>M4団体担当者</t>
  </si>
  <si>
    <t>M4使用料</t>
  </si>
  <si>
    <t>M5楽曲名</t>
  </si>
  <si>
    <t>M5作曲者</t>
  </si>
  <si>
    <t>M5出版社</t>
  </si>
  <si>
    <t>M5使用許諾の有無</t>
  </si>
  <si>
    <t>M5理由</t>
  </si>
  <si>
    <t>M5その他</t>
  </si>
  <si>
    <t>M5確認書の有無</t>
  </si>
  <si>
    <t>M5確認日</t>
  </si>
  <si>
    <t>M5確認相手先 社名</t>
  </si>
  <si>
    <t>M5確認相手先 担当者</t>
  </si>
  <si>
    <t>M5確認相手先 電話番号</t>
  </si>
  <si>
    <t>M5団体担当者</t>
  </si>
  <si>
    <t>M5使用料</t>
  </si>
  <si>
    <t>M6楽曲名</t>
  </si>
  <si>
    <t>M6作曲者</t>
  </si>
  <si>
    <t>M6出版社</t>
  </si>
  <si>
    <t>M6使用許諾の有無</t>
  </si>
  <si>
    <t>M6理由</t>
  </si>
  <si>
    <t>M6その他</t>
  </si>
  <si>
    <t>M6確認書の有無</t>
  </si>
  <si>
    <t>M6確認日</t>
  </si>
  <si>
    <t>M6確認相手先 社名</t>
  </si>
  <si>
    <t>M6確認相手先 担当者</t>
  </si>
  <si>
    <t>M6確認相手先 電話番号</t>
  </si>
  <si>
    <t>M6団体担当者</t>
  </si>
  <si>
    <t>M6使用料</t>
  </si>
  <si>
    <t>M7楽曲名</t>
  </si>
  <si>
    <t>M7作曲者</t>
  </si>
  <si>
    <t>M7出版社</t>
  </si>
  <si>
    <t>M7使用許諾の有無</t>
  </si>
  <si>
    <t>M7理由</t>
  </si>
  <si>
    <t>M7その他</t>
  </si>
  <si>
    <t>M7確認書の有無</t>
  </si>
  <si>
    <t>M7確認日</t>
  </si>
  <si>
    <t>M7確認相手先 社名</t>
  </si>
  <si>
    <t>M7確認相手先 担当者</t>
  </si>
  <si>
    <t>M7確認相手先 電話番号</t>
  </si>
  <si>
    <t>M7団体担当者</t>
  </si>
  <si>
    <t>M7使用料</t>
  </si>
  <si>
    <t>M8楽曲名</t>
  </si>
  <si>
    <t>M8作曲者</t>
  </si>
  <si>
    <t>M8出版社</t>
  </si>
  <si>
    <t>M8使用許諾の有無</t>
  </si>
  <si>
    <t>M8理由</t>
  </si>
  <si>
    <t>M8その他</t>
  </si>
  <si>
    <t>M8確認書の有無</t>
  </si>
  <si>
    <t>M8確認日</t>
  </si>
  <si>
    <t>M8確認相手先 社名</t>
  </si>
  <si>
    <t>M8確認相手先 担当者</t>
  </si>
  <si>
    <t>M8確認相手先 電話番号</t>
  </si>
  <si>
    <t>M8団体担当者</t>
  </si>
  <si>
    <t>M8使用料</t>
  </si>
  <si>
    <t>M9楽曲名</t>
  </si>
  <si>
    <t>M9作曲者</t>
  </si>
  <si>
    <t>M9出版社</t>
  </si>
  <si>
    <t>M9使用許諾の有無</t>
  </si>
  <si>
    <t>M9理由</t>
  </si>
  <si>
    <t>M9その他</t>
  </si>
  <si>
    <t>M9確認書の有無</t>
  </si>
  <si>
    <t>M9確認日</t>
  </si>
  <si>
    <t>M9確認相手先 社名</t>
  </si>
  <si>
    <t>M9確認相手先 担当者</t>
  </si>
  <si>
    <t>M9確認相手先 電話番号</t>
  </si>
  <si>
    <t>M9団体担当者</t>
  </si>
  <si>
    <t>M9使用料</t>
  </si>
  <si>
    <t>M10楽曲名</t>
  </si>
  <si>
    <t>M10作曲者</t>
  </si>
  <si>
    <t>M10出版社</t>
  </si>
  <si>
    <t>M10使用許諾の有無</t>
  </si>
  <si>
    <t>M10理由</t>
  </si>
  <si>
    <t>M10その他</t>
  </si>
  <si>
    <t>M10確認書の有無</t>
  </si>
  <si>
    <t>M10確認日</t>
  </si>
  <si>
    <t>M10確認相手先 社名</t>
  </si>
  <si>
    <t>M10確認相手先 担当者</t>
  </si>
  <si>
    <t>M10確認相手先 電話番号</t>
  </si>
  <si>
    <t>M10団体担当者</t>
  </si>
  <si>
    <t>M10使用料</t>
  </si>
  <si>
    <t>C1楽曲名</t>
  </si>
  <si>
    <t>C1出版社</t>
  </si>
  <si>
    <t>C1CD番号</t>
  </si>
  <si>
    <t>C1証明書の有無</t>
  </si>
  <si>
    <t>C1確認日</t>
  </si>
  <si>
    <t>C1確認相手先 社名</t>
  </si>
  <si>
    <t>C1確認相手先 担当者</t>
  </si>
  <si>
    <t>C1確認相手先 電話番号</t>
  </si>
  <si>
    <t>C1団体担当者</t>
  </si>
  <si>
    <t>C1使用料</t>
  </si>
  <si>
    <t>C2楽曲名</t>
  </si>
  <si>
    <t>C2出版社</t>
  </si>
  <si>
    <t>C2CD番号</t>
  </si>
  <si>
    <t>C2証明書の有無</t>
  </si>
  <si>
    <t>C2確認日</t>
  </si>
  <si>
    <t>C2確認相手先 社名</t>
  </si>
  <si>
    <t>C2確認相手先 担当者</t>
  </si>
  <si>
    <t>C2確認相手先 電話番号</t>
  </si>
  <si>
    <t>C2団体担当者</t>
  </si>
  <si>
    <t>C2使用料</t>
  </si>
  <si>
    <t>C3楽曲名</t>
  </si>
  <si>
    <t>C3出版社</t>
  </si>
  <si>
    <t>C3CD番号</t>
  </si>
  <si>
    <t>C3証明書の有無</t>
  </si>
  <si>
    <t>C3確認日</t>
  </si>
  <si>
    <t>C3確認相手先 社名</t>
  </si>
  <si>
    <t>C3確認相手先 担当者</t>
  </si>
  <si>
    <t>C3確認相手先 電話番号</t>
  </si>
  <si>
    <t>C3団体担当者</t>
  </si>
  <si>
    <t>C3使用料</t>
  </si>
  <si>
    <t>C4楽曲名</t>
  </si>
  <si>
    <t>C4出版社</t>
  </si>
  <si>
    <t>C4CD番号</t>
  </si>
  <si>
    <t>C4証明書の有無</t>
  </si>
  <si>
    <t>C4確認日</t>
  </si>
  <si>
    <t>C4確認相手先 社名</t>
  </si>
  <si>
    <t>C4確認相手先 担当者</t>
  </si>
  <si>
    <t>C4確認相手先 電話番号</t>
  </si>
  <si>
    <t>C4団体担当者</t>
  </si>
  <si>
    <t>C4使用料</t>
  </si>
  <si>
    <t>C5楽曲名</t>
  </si>
  <si>
    <t>C5出版社</t>
  </si>
  <si>
    <t>C5CD番号</t>
  </si>
  <si>
    <t>C5証明書の有無</t>
  </si>
  <si>
    <t>C5確認日</t>
  </si>
  <si>
    <t>C5確認相手先 社名</t>
  </si>
  <si>
    <t>C5確認相手先 担当者</t>
  </si>
  <si>
    <t>C5確認相手先 電話番号</t>
  </si>
  <si>
    <t>C5団体担当者</t>
  </si>
  <si>
    <t>C5使用料</t>
  </si>
  <si>
    <t>C6楽曲名</t>
  </si>
  <si>
    <t>C6出版社</t>
  </si>
  <si>
    <t>C6CD番号</t>
  </si>
  <si>
    <t>C6証明書の有無</t>
  </si>
  <si>
    <t>C6確認日</t>
  </si>
  <si>
    <t>C6確認相手先 社名</t>
  </si>
  <si>
    <t>C6確認相手先 担当者</t>
  </si>
  <si>
    <t>C6確認相手先 電話番号</t>
  </si>
  <si>
    <t>C6団体担当者</t>
  </si>
  <si>
    <t>C6使用料</t>
  </si>
  <si>
    <t>C7楽曲名</t>
  </si>
  <si>
    <t>C7出版社</t>
  </si>
  <si>
    <t>C7CD番号</t>
  </si>
  <si>
    <t>C7証明書の有無</t>
  </si>
  <si>
    <t>C7確認日</t>
  </si>
  <si>
    <t>C7確認相手先 社名</t>
  </si>
  <si>
    <t>C7確認相手先 担当者</t>
  </si>
  <si>
    <t>C7確認相手先 電話番号</t>
  </si>
  <si>
    <t>C7団体担当者</t>
  </si>
  <si>
    <t>C7使用料</t>
  </si>
  <si>
    <t>C8楽曲名</t>
  </si>
  <si>
    <t>C8出版社</t>
  </si>
  <si>
    <t>C8CD番号</t>
  </si>
  <si>
    <t>C8証明書の有無</t>
  </si>
  <si>
    <t>C8確認日</t>
  </si>
  <si>
    <t>C8確認相手先 社名</t>
  </si>
  <si>
    <t>C8確認相手先 担当者</t>
  </si>
  <si>
    <t>C8確認相手先 電話番号</t>
  </si>
  <si>
    <t>C8団体担当者</t>
  </si>
  <si>
    <t>C8使用料</t>
  </si>
  <si>
    <t>C9楽曲名</t>
  </si>
  <si>
    <t>C9出版社</t>
  </si>
  <si>
    <t>C9CD番号</t>
  </si>
  <si>
    <t>C9証明書の有無</t>
  </si>
  <si>
    <t>C9確認日</t>
  </si>
  <si>
    <t>C9確認相手先 社名</t>
  </si>
  <si>
    <t>C9確認相手先 担当者</t>
  </si>
  <si>
    <t>C9確認相手先 電話番号</t>
  </si>
  <si>
    <t>C9団体担当者</t>
  </si>
  <si>
    <t>C9使用料</t>
  </si>
  <si>
    <t>C10楽曲名</t>
  </si>
  <si>
    <t>C10出版社</t>
  </si>
  <si>
    <t>C10CD番号</t>
  </si>
  <si>
    <t>C10証明書の有無</t>
  </si>
  <si>
    <t>C10確認日</t>
  </si>
  <si>
    <t>C10確認相手先 社名</t>
  </si>
  <si>
    <t>C10確認相手先 担当者</t>
  </si>
  <si>
    <t>C10確認相手先 電話番号</t>
  </si>
  <si>
    <t>C10団体担当者</t>
  </si>
  <si>
    <t>C10使用料</t>
  </si>
  <si>
    <t>都県名：</t>
    <phoneticPr fontId="50"/>
  </si>
  <si>
    <r>
      <t>プリントアウトした</t>
    </r>
    <r>
      <rPr>
        <b/>
        <sz val="11"/>
        <color theme="1"/>
        <rFont val="ＭＳ Ｐゴシック"/>
        <family val="3"/>
        <charset val="128"/>
        <scheme val="minor"/>
      </rPr>
      <t>参加申込書類</t>
    </r>
    <r>
      <rPr>
        <sz val="11"/>
        <color theme="1"/>
        <rFont val="ＭＳ Ｐゴシック"/>
        <family val="2"/>
        <charset val="128"/>
        <scheme val="minor"/>
      </rPr>
      <t>と</t>
    </r>
    <r>
      <rPr>
        <b/>
        <sz val="11"/>
        <color theme="1"/>
        <rFont val="ＭＳ Ｐゴシック"/>
        <family val="3"/>
        <charset val="128"/>
        <scheme val="minor"/>
      </rPr>
      <t>各種提出必要書類</t>
    </r>
    <r>
      <rPr>
        <sz val="11"/>
        <color theme="1"/>
        <rFont val="ＭＳ Ｐゴシック"/>
        <family val="2"/>
        <charset val="128"/>
        <scheme val="minor"/>
      </rPr>
      <t>を</t>
    </r>
    <rPh sb="9" eb="11">
      <t>サンカ</t>
    </rPh>
    <rPh sb="11" eb="13">
      <t>モウシコミ</t>
    </rPh>
    <rPh sb="13" eb="15">
      <t>ショルイ</t>
    </rPh>
    <rPh sb="16" eb="18">
      <t>カクシュ</t>
    </rPh>
    <rPh sb="18" eb="20">
      <t>テイシュツ</t>
    </rPh>
    <rPh sb="20" eb="22">
      <t>ヒツヨウ</t>
    </rPh>
    <rPh sb="22" eb="24">
      <t>ショルイ</t>
    </rPh>
    <phoneticPr fontId="1"/>
  </si>
  <si>
    <t>関東支部事務局へご郵送ください。</t>
    <rPh sb="0" eb="2">
      <t>カントウ</t>
    </rPh>
    <rPh sb="2" eb="4">
      <t>シブ</t>
    </rPh>
    <rPh sb="4" eb="7">
      <t>ジムキョク</t>
    </rPh>
    <rPh sb="9" eb="11">
      <t>ユウソウ</t>
    </rPh>
    <phoneticPr fontId="1"/>
  </si>
  <si>
    <t>　使用する車両のみとします。</t>
    <rPh sb="1" eb="3">
      <t>シヨウ</t>
    </rPh>
    <rPh sb="5" eb="7">
      <t>シャリョウ</t>
    </rPh>
    <phoneticPr fontId="1"/>
  </si>
  <si>
    <t>◆駐車証の申込み</t>
    <rPh sb="1" eb="3">
      <t>チュウシャ</t>
    </rPh>
    <rPh sb="3" eb="4">
      <t>ショウ</t>
    </rPh>
    <rPh sb="5" eb="6">
      <t>モウ</t>
    </rPh>
    <rPh sb="6" eb="7">
      <t>コ</t>
    </rPh>
    <phoneticPr fontId="1"/>
  </si>
  <si>
    <t>・トラック：会場敷地内の指定された場所での楽器・器物の積み降ろしが可能です。</t>
    <rPh sb="6" eb="8">
      <t>カイジョウ</t>
    </rPh>
    <rPh sb="8" eb="10">
      <t>シキチ</t>
    </rPh>
    <rPh sb="10" eb="11">
      <t>ナイ</t>
    </rPh>
    <rPh sb="12" eb="14">
      <t>シテイ</t>
    </rPh>
    <rPh sb="17" eb="19">
      <t>バショ</t>
    </rPh>
    <rPh sb="21" eb="23">
      <t>ガッキ</t>
    </rPh>
    <rPh sb="24" eb="26">
      <t>キブツ</t>
    </rPh>
    <rPh sb="27" eb="28">
      <t>ツ</t>
    </rPh>
    <rPh sb="29" eb="30">
      <t>オ</t>
    </rPh>
    <rPh sb="33" eb="35">
      <t>カノウ</t>
    </rPh>
    <phoneticPr fontId="1"/>
  </si>
  <si>
    <t>・バス　 ：指定された時間・場所での乗降等をお願いします。</t>
    <rPh sb="6" eb="8">
      <t>シテイ</t>
    </rPh>
    <rPh sb="11" eb="13">
      <t>ジカン</t>
    </rPh>
    <rPh sb="14" eb="16">
      <t>バショ</t>
    </rPh>
    <rPh sb="18" eb="20">
      <t>ジョウコウ</t>
    </rPh>
    <rPh sb="20" eb="21">
      <t>トウ</t>
    </rPh>
    <rPh sb="23" eb="24">
      <t>ネガ</t>
    </rPh>
    <phoneticPr fontId="1"/>
  </si>
  <si>
    <t>　　　　トラック駐車証</t>
    <rPh sb="8" eb="10">
      <t>チュウシャ</t>
    </rPh>
    <rPh sb="10" eb="11">
      <t>ショウ</t>
    </rPh>
    <phoneticPr fontId="1"/>
  </si>
  <si>
    <t>　　　　バス駐車証</t>
    <rPh sb="6" eb="8">
      <t>チュウシャ</t>
    </rPh>
    <rPh sb="8" eb="9">
      <t>ショウ</t>
    </rPh>
    <phoneticPr fontId="1"/>
  </si>
  <si>
    <t>・校正段階での写真差し替えはできません</t>
    <rPh sb="1" eb="3">
      <t>コウセイ</t>
    </rPh>
    <rPh sb="3" eb="5">
      <t>ダンカイ</t>
    </rPh>
    <rPh sb="7" eb="9">
      <t>シャシン</t>
    </rPh>
    <rPh sb="9" eb="10">
      <t>サ</t>
    </rPh>
    <rPh sb="11" eb="12">
      <t>カ</t>
    </rPh>
    <phoneticPr fontId="1"/>
  </si>
  <si>
    <t>関東大会のデータを貼り付け可能</t>
    <rPh sb="0" eb="2">
      <t>カントウ</t>
    </rPh>
    <rPh sb="2" eb="4">
      <t>タイカイ</t>
    </rPh>
    <rPh sb="9" eb="10">
      <t>ハ</t>
    </rPh>
    <rPh sb="11" eb="12">
      <t>ツ</t>
    </rPh>
    <rPh sb="13" eb="15">
      <t>カノウ</t>
    </rPh>
    <phoneticPr fontId="1"/>
  </si>
  <si>
    <t>◆ピット楽器の使用</t>
  </si>
  <si>
    <t>選択</t>
  </si>
  <si>
    <t>◆担当者　書類送付先</t>
    <rPh sb="1" eb="3">
      <t>タントウ</t>
    </rPh>
    <rPh sb="3" eb="4">
      <t>シャ</t>
    </rPh>
    <rPh sb="5" eb="7">
      <t>ショルイ</t>
    </rPh>
    <rPh sb="7" eb="9">
      <t>ソウフ</t>
    </rPh>
    <rPh sb="9" eb="10">
      <t>サキ</t>
    </rPh>
    <phoneticPr fontId="1"/>
  </si>
  <si>
    <r>
      <t>◆団体コメント　　</t>
    </r>
    <r>
      <rPr>
        <sz val="11"/>
        <color rgb="FFFF0000"/>
        <rFont val="ＭＳ Ｐゴシック"/>
        <family val="3"/>
        <charset val="128"/>
        <scheme val="minor"/>
      </rPr>
      <t>５００文字以内でお願いします</t>
    </r>
    <rPh sb="1" eb="3">
      <t>ダンタイ</t>
    </rPh>
    <rPh sb="12" eb="14">
      <t>モジ</t>
    </rPh>
    <rPh sb="14" eb="16">
      <t>イナイ</t>
    </rPh>
    <rPh sb="18" eb="19">
      <t>ネガ</t>
    </rPh>
    <phoneticPr fontId="1"/>
  </si>
  <si>
    <t>文字数</t>
    <rPh sb="0" eb="3">
      <t>モジスウ</t>
    </rPh>
    <phoneticPr fontId="1"/>
  </si>
  <si>
    <t>【団体コメント】</t>
    <rPh sb="1" eb="3">
      <t>ダンタイ</t>
    </rPh>
    <phoneticPr fontId="50"/>
  </si>
  <si>
    <t>【文字数】</t>
    <rPh sb="1" eb="4">
      <t>モジスウ</t>
    </rPh>
    <phoneticPr fontId="50"/>
  </si>
  <si>
    <t>部門　構成・編成</t>
    <rPh sb="0" eb="2">
      <t>ブモン</t>
    </rPh>
    <rPh sb="3" eb="5">
      <t>コウセイ</t>
    </rPh>
    <rPh sb="6" eb="8">
      <t>ヘンセイ</t>
    </rPh>
    <phoneticPr fontId="1"/>
  </si>
  <si>
    <t>◆部門</t>
    <rPh sb="1" eb="3">
      <t>ブモン</t>
    </rPh>
    <phoneticPr fontId="1"/>
  </si>
  <si>
    <t>マーチングバンド</t>
    <phoneticPr fontId="1"/>
  </si>
  <si>
    <t>部門</t>
    <rPh sb="0" eb="2">
      <t>ブモン</t>
    </rPh>
    <phoneticPr fontId="1"/>
  </si>
  <si>
    <t>④アンケート入力</t>
    <rPh sb="6" eb="8">
      <t>ニュウリョク</t>
    </rPh>
    <phoneticPr fontId="1"/>
  </si>
  <si>
    <t>関東スーパーマーチング　参加申込書入力にあたって</t>
    <rPh sb="0" eb="2">
      <t>カントウ</t>
    </rPh>
    <rPh sb="12" eb="14">
      <t>サンカ</t>
    </rPh>
    <rPh sb="14" eb="17">
      <t>モウシコミショ</t>
    </rPh>
    <rPh sb="17" eb="19">
      <t>ニュウリョク</t>
    </rPh>
    <phoneticPr fontId="1"/>
  </si>
  <si>
    <t>選択不要カラーガードはなし</t>
    <rPh sb="0" eb="2">
      <t>センタク</t>
    </rPh>
    <rPh sb="2" eb="4">
      <t>フヨウ</t>
    </rPh>
    <phoneticPr fontId="1"/>
  </si>
  <si>
    <t>無料</t>
  </si>
  <si>
    <r>
      <t>・</t>
    </r>
    <r>
      <rPr>
        <b/>
        <sz val="9"/>
        <color rgb="FFFF0000"/>
        <rFont val="ＭＳ Ｐゴシック"/>
        <family val="3"/>
        <charset val="128"/>
        <scheme val="minor"/>
      </rPr>
      <t>指揮者の選択</t>
    </r>
    <r>
      <rPr>
        <sz val="9"/>
        <color theme="1"/>
        <rFont val="ＭＳ Ｐゴシック"/>
        <family val="3"/>
        <charset val="128"/>
        <scheme val="minor"/>
      </rPr>
      <t>　　</t>
    </r>
    <r>
      <rPr>
        <b/>
        <sz val="9"/>
        <color rgb="FF0070C0"/>
        <rFont val="ＭＳ Ｐゴシック"/>
        <family val="3"/>
        <charset val="128"/>
        <scheme val="minor"/>
      </rPr>
      <t>小学生・中学生・高等学校の部</t>
    </r>
    <r>
      <rPr>
        <sz val="9"/>
        <color theme="1"/>
        <rFont val="ＭＳ Ｐゴシック"/>
        <family val="3"/>
        <charset val="128"/>
        <scheme val="minor"/>
      </rPr>
      <t>では</t>
    </r>
    <r>
      <rPr>
        <b/>
        <sz val="9"/>
        <color rgb="FFFF0000"/>
        <rFont val="ＭＳ Ｐゴシック"/>
        <family val="3"/>
        <charset val="128"/>
        <scheme val="minor"/>
      </rPr>
      <t>生徒以外の指揮者</t>
    </r>
    <r>
      <rPr>
        <sz val="9"/>
        <rFont val="ＭＳ Ｐゴシック"/>
        <family val="3"/>
        <charset val="128"/>
        <scheme val="minor"/>
      </rPr>
      <t>は</t>
    </r>
    <r>
      <rPr>
        <b/>
        <sz val="9"/>
        <color rgb="FFFF0000"/>
        <rFont val="ＭＳ Ｐゴシック"/>
        <family val="3"/>
        <charset val="128"/>
        <scheme val="minor"/>
      </rPr>
      <t>≪指揮≫</t>
    </r>
    <r>
      <rPr>
        <sz val="9"/>
        <color theme="1"/>
        <rFont val="ＭＳ Ｐゴシック"/>
        <family val="3"/>
        <charset val="128"/>
        <scheme val="minor"/>
      </rPr>
      <t>を選択し、</t>
    </r>
    <rPh sb="1" eb="3">
      <t>シキ</t>
    </rPh>
    <rPh sb="5" eb="7">
      <t>センタク</t>
    </rPh>
    <rPh sb="9" eb="12">
      <t>ショウガクセイ</t>
    </rPh>
    <rPh sb="13" eb="16">
      <t>チュウガクセイ</t>
    </rPh>
    <rPh sb="17" eb="19">
      <t>コウトウ</t>
    </rPh>
    <rPh sb="19" eb="21">
      <t>ガッコウ</t>
    </rPh>
    <rPh sb="22" eb="23">
      <t>ブ</t>
    </rPh>
    <rPh sb="25" eb="27">
      <t>セイト</t>
    </rPh>
    <rPh sb="27" eb="29">
      <t>イガイ</t>
    </rPh>
    <rPh sb="30" eb="33">
      <t>シキシャ</t>
    </rPh>
    <rPh sb="35" eb="37">
      <t>シキ</t>
    </rPh>
    <rPh sb="39" eb="41">
      <t>センタク</t>
    </rPh>
    <phoneticPr fontId="1"/>
  </si>
  <si>
    <r>
      <t>　　　　　　　　　　　　　　　人数は</t>
    </r>
    <r>
      <rPr>
        <b/>
        <sz val="9"/>
        <color rgb="FFFF0000"/>
        <rFont val="ＭＳ Ｐゴシック"/>
        <family val="3"/>
        <charset val="128"/>
        <scheme val="minor"/>
      </rPr>
      <t>2名まで</t>
    </r>
    <r>
      <rPr>
        <sz val="9"/>
        <color theme="1"/>
        <rFont val="ＭＳ Ｐゴシック"/>
        <family val="3"/>
        <charset val="128"/>
        <scheme val="minor"/>
      </rPr>
      <t>です。　</t>
    </r>
    <r>
      <rPr>
        <b/>
        <sz val="9"/>
        <color rgb="FFFF0000"/>
        <rFont val="ＭＳ Ｐゴシック"/>
        <family val="3"/>
        <charset val="128"/>
        <scheme val="minor"/>
      </rPr>
      <t>一番上１～２番に入力</t>
    </r>
    <r>
      <rPr>
        <sz val="9"/>
        <color theme="1"/>
        <rFont val="ＭＳ Ｐゴシック"/>
        <family val="3"/>
        <charset val="128"/>
        <scheme val="minor"/>
      </rPr>
      <t>してください</t>
    </r>
    <rPh sb="26" eb="28">
      <t>イチバン</t>
    </rPh>
    <rPh sb="28" eb="29">
      <t>ウエ</t>
    </rPh>
    <rPh sb="32" eb="33">
      <t>バン</t>
    </rPh>
    <rPh sb="34" eb="36">
      <t>ニュウリョク</t>
    </rPh>
    <phoneticPr fontId="1"/>
  </si>
  <si>
    <r>
      <t>　　　　　　　　　　　　</t>
    </r>
    <r>
      <rPr>
        <b/>
        <sz val="9"/>
        <color rgb="FF0070C0"/>
        <rFont val="ＭＳ Ｐゴシック"/>
        <family val="3"/>
        <charset val="128"/>
        <scheme val="minor"/>
      </rPr>
      <t>一般の部</t>
    </r>
    <r>
      <rPr>
        <sz val="9"/>
        <color theme="1"/>
        <rFont val="ＭＳ Ｐゴシック"/>
        <family val="3"/>
        <charset val="128"/>
        <scheme val="minor"/>
      </rPr>
      <t>では、指揮者が大人の場合は</t>
    </r>
    <r>
      <rPr>
        <b/>
        <sz val="9"/>
        <color rgb="FFFF0000"/>
        <rFont val="ＭＳ Ｐゴシック"/>
        <family val="3"/>
        <charset val="128"/>
        <scheme val="minor"/>
      </rPr>
      <t>≪なし≫</t>
    </r>
    <rPh sb="12" eb="14">
      <t>イッパン</t>
    </rPh>
    <rPh sb="15" eb="16">
      <t>ブ</t>
    </rPh>
    <rPh sb="19" eb="22">
      <t>シキシャ</t>
    </rPh>
    <rPh sb="23" eb="25">
      <t>オトナ</t>
    </rPh>
    <rPh sb="26" eb="28">
      <t>バアイ</t>
    </rPh>
    <phoneticPr fontId="1"/>
  </si>
  <si>
    <r>
      <t>　　　　　　　　　　　　　　　　　　　　　　指揮者が学生の場合は</t>
    </r>
    <r>
      <rPr>
        <b/>
        <sz val="9"/>
        <color rgb="FFFF0000"/>
        <rFont val="ＭＳ Ｐゴシック"/>
        <family val="3"/>
        <charset val="128"/>
        <scheme val="minor"/>
      </rPr>
      <t>≪学年≫</t>
    </r>
    <r>
      <rPr>
        <sz val="9"/>
        <color theme="1"/>
        <rFont val="ＭＳ Ｐゴシック"/>
        <family val="3"/>
        <charset val="128"/>
        <scheme val="minor"/>
      </rPr>
      <t>を選択してください</t>
    </r>
    <rPh sb="22" eb="25">
      <t>シキシャ</t>
    </rPh>
    <phoneticPr fontId="1"/>
  </si>
  <si>
    <t>関東スーパーマーチング２０１９</t>
    <rPh sb="0" eb="2">
      <t>カントウ</t>
    </rPh>
    <phoneticPr fontId="1"/>
  </si>
  <si>
    <t>　必要事項をご記入の上ご提出ください</t>
    <rPh sb="7" eb="9">
      <t>キニュウ</t>
    </rPh>
    <rPh sb="10" eb="11">
      <t>ウエ</t>
    </rPh>
    <rPh sb="12" eb="14">
      <t>テイシュツ</t>
    </rPh>
    <phoneticPr fontId="1"/>
  </si>
  <si>
    <t>※許諾証明に利用範囲がある場合は、関東ｽｰﾊﾟｰﾏｰﾁﾝｸﾞ2019が含まれているか</t>
    <rPh sb="1" eb="3">
      <t>キョダク</t>
    </rPh>
    <rPh sb="3" eb="5">
      <t>ショウメイ</t>
    </rPh>
    <rPh sb="6" eb="8">
      <t>リヨウ</t>
    </rPh>
    <rPh sb="8" eb="10">
      <t>ハンイ</t>
    </rPh>
    <rPh sb="13" eb="15">
      <t>バアイ</t>
    </rPh>
    <rPh sb="17" eb="19">
      <t>カントウ</t>
    </rPh>
    <rPh sb="35" eb="36">
      <t>フク</t>
    </rPh>
    <phoneticPr fontId="1"/>
  </si>
  <si>
    <r>
      <t>・市販の楽譜を利用する場合は、</t>
    </r>
    <r>
      <rPr>
        <b/>
        <sz val="9"/>
        <color rgb="FFFF0000"/>
        <rFont val="ＭＳ Ｐゴシック"/>
        <family val="3"/>
        <charset val="128"/>
        <scheme val="minor"/>
      </rPr>
      <t>購入を証明する領収証等</t>
    </r>
    <r>
      <rPr>
        <sz val="9"/>
        <color theme="1"/>
        <rFont val="ＭＳ Ｐゴシック"/>
        <family val="3"/>
        <charset val="128"/>
        <scheme val="minor"/>
      </rPr>
      <t>の添付が必要</t>
    </r>
    <rPh sb="1" eb="3">
      <t>シハン</t>
    </rPh>
    <rPh sb="4" eb="6">
      <t>ガクフ</t>
    </rPh>
    <rPh sb="7" eb="9">
      <t>リヨウ</t>
    </rPh>
    <rPh sb="11" eb="13">
      <t>バアイ</t>
    </rPh>
    <rPh sb="15" eb="17">
      <t>コウニュウ</t>
    </rPh>
    <rPh sb="18" eb="20">
      <t>ショウメイ</t>
    </rPh>
    <rPh sb="27" eb="29">
      <t>テンプ</t>
    </rPh>
    <rPh sb="30" eb="32">
      <t>ヒツヨウ</t>
    </rPh>
    <phoneticPr fontId="1"/>
  </si>
  <si>
    <t>　（但し、購入を証明する領収証等がない場合（購入が昔の場合など）はその旨をお伝えください）</t>
    <rPh sb="2" eb="3">
      <t>タダ</t>
    </rPh>
    <rPh sb="5" eb="7">
      <t>コウニュウ</t>
    </rPh>
    <rPh sb="8" eb="10">
      <t>ショウメイ</t>
    </rPh>
    <rPh sb="12" eb="15">
      <t>リョウシュウショウ</t>
    </rPh>
    <rPh sb="15" eb="16">
      <t>トウ</t>
    </rPh>
    <rPh sb="19" eb="21">
      <t>バアイ</t>
    </rPh>
    <rPh sb="22" eb="24">
      <t>コウニュウ</t>
    </rPh>
    <rPh sb="25" eb="26">
      <t>ムカシ</t>
    </rPh>
    <rPh sb="27" eb="29">
      <t>バアイ</t>
    </rPh>
    <rPh sb="35" eb="36">
      <t>ムネ</t>
    </rPh>
    <rPh sb="38" eb="39">
      <t>ツタ</t>
    </rPh>
    <phoneticPr fontId="1"/>
  </si>
  <si>
    <r>
      <t>・当協会HPよりJASRAC所定の</t>
    </r>
    <r>
      <rPr>
        <b/>
        <sz val="11"/>
        <color rgb="FFFF0000"/>
        <rFont val="ＭＳ Ｐゴシック"/>
        <family val="3"/>
        <charset val="128"/>
        <scheme val="minor"/>
      </rPr>
      <t>『演奏利用明細書』</t>
    </r>
    <r>
      <rPr>
        <sz val="11"/>
        <color theme="1"/>
        <rFont val="ＭＳ Ｐゴシック"/>
        <family val="2"/>
        <charset val="128"/>
        <scheme val="minor"/>
      </rPr>
      <t>用紙をダウンロードし</t>
    </r>
    <rPh sb="1" eb="2">
      <t>トウ</t>
    </rPh>
    <rPh sb="2" eb="4">
      <t>キョウカイ</t>
    </rPh>
    <rPh sb="14" eb="16">
      <t>ショテイ</t>
    </rPh>
    <rPh sb="18" eb="20">
      <t>エンソウ</t>
    </rPh>
    <rPh sb="20" eb="22">
      <t>リヨウ</t>
    </rPh>
    <rPh sb="22" eb="25">
      <t>メイサイショ</t>
    </rPh>
    <rPh sb="26" eb="28">
      <t>ヨウシ</t>
    </rPh>
    <phoneticPr fontId="1"/>
  </si>
  <si>
    <r>
      <t>①JASRAC所定用紙『演奏利用明細書』 　</t>
    </r>
    <r>
      <rPr>
        <b/>
        <sz val="14"/>
        <color rgb="FFFF3399"/>
        <rFont val="ＭＳ Ｐゴシック"/>
        <family val="3"/>
        <charset val="128"/>
        <scheme val="minor"/>
      </rPr>
      <t>※必ず提出してください</t>
    </r>
    <rPh sb="7" eb="9">
      <t>ショテイ</t>
    </rPh>
    <rPh sb="9" eb="11">
      <t>ヨウシ</t>
    </rPh>
    <rPh sb="12" eb="14">
      <t>エンソウ</t>
    </rPh>
    <rPh sb="14" eb="16">
      <t>リヨウ</t>
    </rPh>
    <rPh sb="16" eb="19">
      <t>メイサイショ</t>
    </rPh>
    <rPh sb="23" eb="24">
      <t>カナラ</t>
    </rPh>
    <rPh sb="25" eb="27">
      <t>テイシュツ</t>
    </rPh>
    <phoneticPr fontId="1"/>
  </si>
  <si>
    <t>②音楽著作権使用許諾に関する確認　　</t>
    <rPh sb="1" eb="3">
      <t>オンガク</t>
    </rPh>
    <rPh sb="3" eb="6">
      <t>チョサクケン</t>
    </rPh>
    <rPh sb="6" eb="8">
      <t>シヨウ</t>
    </rPh>
    <rPh sb="8" eb="10">
      <t>キョダク</t>
    </rPh>
    <rPh sb="11" eb="12">
      <t>カン</t>
    </rPh>
    <rPh sb="14" eb="16">
      <t>カクニン</t>
    </rPh>
    <phoneticPr fontId="1"/>
  </si>
  <si>
    <t>上記提出①の『演奏利用明細書』と同じ曲数、同じ曲目を入力してください</t>
    <rPh sb="0" eb="2">
      <t>ジョウキ</t>
    </rPh>
    <rPh sb="2" eb="4">
      <t>テイシュツ</t>
    </rPh>
    <rPh sb="7" eb="9">
      <t>エンソウ</t>
    </rPh>
    <rPh sb="9" eb="11">
      <t>リヨウ</t>
    </rPh>
    <rPh sb="11" eb="14">
      <t>メイサイショ</t>
    </rPh>
    <rPh sb="16" eb="17">
      <t>オナ</t>
    </rPh>
    <rPh sb="18" eb="19">
      <t>キョク</t>
    </rPh>
    <rPh sb="19" eb="20">
      <t>スウ</t>
    </rPh>
    <rPh sb="21" eb="22">
      <t>オナ</t>
    </rPh>
    <rPh sb="23" eb="25">
      <t>キョクモク</t>
    </rPh>
    <rPh sb="26" eb="28">
      <t>ニュウリョク</t>
    </rPh>
    <phoneticPr fontId="1"/>
  </si>
  <si>
    <t>関東スーパーマーチング　２０１９　団体確認用</t>
    <rPh sb="0" eb="2">
      <t>カントウ</t>
    </rPh>
    <rPh sb="17" eb="19">
      <t>ダンタイ</t>
    </rPh>
    <rPh sb="19" eb="22">
      <t>カクニンヨウ</t>
    </rPh>
    <phoneticPr fontId="1"/>
  </si>
  <si>
    <t>関東スーパーマーチング　２０１9　団体確認用</t>
    <rPh sb="0" eb="2">
      <t>カントウ</t>
    </rPh>
    <rPh sb="17" eb="19">
      <t>ダンタイ</t>
    </rPh>
    <rPh sb="19" eb="22">
      <t>カクニンヨウ</t>
    </rPh>
    <phoneticPr fontId="1"/>
  </si>
  <si>
    <t>関東スーパーマーチング2019にて使用する楽曲について、下記のとおり報告します</t>
    <rPh sb="0" eb="2">
      <t>カントウ</t>
    </rPh>
    <rPh sb="17" eb="19">
      <t>シヨウ</t>
    </rPh>
    <rPh sb="21" eb="23">
      <t>ガッキョク</t>
    </rPh>
    <rPh sb="28" eb="30">
      <t>カキ</t>
    </rPh>
    <rPh sb="34" eb="36">
      <t>ホウコク</t>
    </rPh>
    <phoneticPr fontId="1"/>
  </si>
  <si>
    <t>関東スーパーマーチング2019における当団体の演奏演技について</t>
    <phoneticPr fontId="1"/>
  </si>
  <si>
    <t>関東スーパーマーチング2019</t>
    <rPh sb="0" eb="2">
      <t>カントウ</t>
    </rPh>
    <phoneticPr fontId="1"/>
  </si>
  <si>
    <t>入力</t>
    <rPh sb="0" eb="2">
      <t>ニュウリョク</t>
    </rPh>
    <phoneticPr fontId="1"/>
  </si>
  <si>
    <t>席</t>
    <rPh sb="0" eb="1">
      <t>セキ</t>
    </rPh>
    <phoneticPr fontId="1"/>
  </si>
  <si>
    <t>◆出演者席希望</t>
    <rPh sb="1" eb="4">
      <t>シュツエンシャ</t>
    </rPh>
    <rPh sb="4" eb="5">
      <t>セキ</t>
    </rPh>
    <rPh sb="5" eb="7">
      <t>キボウ</t>
    </rPh>
    <phoneticPr fontId="1"/>
  </si>
  <si>
    <t>各団体譲り合って使用するようお願いいたします</t>
    <phoneticPr fontId="1"/>
  </si>
  <si>
    <t>希望の有無</t>
  </si>
  <si>
    <t>出演後の観覧</t>
    <phoneticPr fontId="1"/>
  </si>
  <si>
    <t>希望席数</t>
    <rPh sb="0" eb="2">
      <t>キボウ</t>
    </rPh>
    <rPh sb="2" eb="3">
      <t>セキ</t>
    </rPh>
    <rPh sb="3" eb="4">
      <t>スウ</t>
    </rPh>
    <phoneticPr fontId="1"/>
  </si>
  <si>
    <t>足りない場合はチューニング・ウォームアップの観客席を利用することが可能です</t>
    <rPh sb="0" eb="1">
      <t>タ</t>
    </rPh>
    <rPh sb="4" eb="6">
      <t>バアイ</t>
    </rPh>
    <rPh sb="22" eb="25">
      <t>カンキャクセキ</t>
    </rPh>
    <rPh sb="26" eb="28">
      <t>リヨウ</t>
    </rPh>
    <rPh sb="33" eb="35">
      <t>カノウ</t>
    </rPh>
    <phoneticPr fontId="1"/>
  </si>
  <si>
    <r>
      <t>・</t>
    </r>
    <r>
      <rPr>
        <b/>
        <sz val="9"/>
        <color rgb="FFFF0000"/>
        <rFont val="ＭＳ Ｐゴシック"/>
        <family val="3"/>
        <charset val="128"/>
        <scheme val="minor"/>
      </rPr>
      <t>トラックは出演後積載しすぐに退場してください。留め置くことはできません</t>
    </r>
    <rPh sb="6" eb="8">
      <t>シュツエン</t>
    </rPh>
    <rPh sb="8" eb="9">
      <t>ゴ</t>
    </rPh>
    <rPh sb="9" eb="11">
      <t>セキサイ</t>
    </rPh>
    <rPh sb="15" eb="17">
      <t>タイジョウ</t>
    </rPh>
    <rPh sb="24" eb="25">
      <t>ト</t>
    </rPh>
    <rPh sb="26" eb="27">
      <t>オ</t>
    </rPh>
    <phoneticPr fontId="1"/>
  </si>
  <si>
    <t>希望数全てに割り当てすることはできません。ご了承ください</t>
    <rPh sb="0" eb="2">
      <t>キボウ</t>
    </rPh>
    <rPh sb="2" eb="3">
      <t>スウ</t>
    </rPh>
    <rPh sb="3" eb="4">
      <t>スベ</t>
    </rPh>
    <rPh sb="6" eb="7">
      <t>ワ</t>
    </rPh>
    <rPh sb="8" eb="9">
      <t>ア</t>
    </rPh>
    <rPh sb="22" eb="24">
      <t>リョウショウ</t>
    </rPh>
    <phoneticPr fontId="1"/>
  </si>
  <si>
    <t>割り振りについては当日実行委員の指示に従って着席をお願いいたします</t>
    <rPh sb="0" eb="1">
      <t>ワ</t>
    </rPh>
    <rPh sb="2" eb="3">
      <t>フ</t>
    </rPh>
    <rPh sb="9" eb="11">
      <t>トウジツ</t>
    </rPh>
    <rPh sb="11" eb="13">
      <t>ジッコウ</t>
    </rPh>
    <rPh sb="13" eb="15">
      <t>イイン</t>
    </rPh>
    <rPh sb="16" eb="18">
      <t>シジ</t>
    </rPh>
    <rPh sb="19" eb="20">
      <t>シタガ</t>
    </rPh>
    <rPh sb="22" eb="24">
      <t>チャクセキ</t>
    </rPh>
    <rPh sb="26" eb="27">
      <t>ネガ</t>
    </rPh>
    <phoneticPr fontId="1"/>
  </si>
  <si>
    <t>出演者席希望</t>
    <rPh sb="0" eb="3">
      <t>シュツエンシャ</t>
    </rPh>
    <rPh sb="3" eb="4">
      <t>セキ</t>
    </rPh>
    <rPh sb="4" eb="6">
      <t>キボウ</t>
    </rPh>
    <phoneticPr fontId="1"/>
  </si>
  <si>
    <t>出演後観覧</t>
    <rPh sb="0" eb="2">
      <t>シュツエン</t>
    </rPh>
    <rPh sb="2" eb="3">
      <t>ゴ</t>
    </rPh>
    <rPh sb="3" eb="5">
      <t>カンラン</t>
    </rPh>
    <phoneticPr fontId="1"/>
  </si>
  <si>
    <t>　関東スーパーマーチング２０１９における当団体の演奏演技について</t>
    <rPh sb="1" eb="3">
      <t>カントウ</t>
    </rPh>
    <rPh sb="20" eb="21">
      <t>トウ</t>
    </rPh>
    <rPh sb="21" eb="23">
      <t>ダンタイ</t>
    </rPh>
    <rPh sb="24" eb="26">
      <t>エンソウ</t>
    </rPh>
    <rPh sb="26" eb="28">
      <t>エンギ</t>
    </rPh>
    <phoneticPr fontId="1"/>
  </si>
  <si>
    <t>出演者席　</t>
    <rPh sb="0" eb="3">
      <t>シュツエンシャ</t>
    </rPh>
    <rPh sb="3" eb="4">
      <t>セキ</t>
    </rPh>
    <phoneticPr fontId="1"/>
  </si>
  <si>
    <t>出演後</t>
    <rPh sb="0" eb="2">
      <t>シュツエン</t>
    </rPh>
    <rPh sb="2" eb="3">
      <t>ゴ</t>
    </rPh>
    <phoneticPr fontId="1"/>
  </si>
  <si>
    <t>席数</t>
    <rPh sb="0" eb="2">
      <t>セキスウ</t>
    </rPh>
    <phoneticPr fontId="1"/>
  </si>
  <si>
    <t>関東スーパーマーチング２０１９　事務局</t>
    <phoneticPr fontId="50"/>
  </si>
  <si>
    <t>HPよりダウンロードして記入</t>
    <rPh sb="12" eb="14">
      <t>キニュウ</t>
    </rPh>
    <phoneticPr fontId="1"/>
  </si>
  <si>
    <r>
      <t>JASRAC所定用紙　『演奏利用明細書』 　</t>
    </r>
    <r>
      <rPr>
        <b/>
        <sz val="14"/>
        <color rgb="FFFF3399"/>
        <rFont val="ＭＳ Ｐゴシック"/>
        <family val="3"/>
        <charset val="128"/>
        <scheme val="minor"/>
      </rPr>
      <t>※必ず提出してください</t>
    </r>
    <rPh sb="6" eb="8">
      <t>ショテイ</t>
    </rPh>
    <rPh sb="8" eb="10">
      <t>ヨウシ</t>
    </rPh>
    <rPh sb="12" eb="14">
      <t>エンソウ</t>
    </rPh>
    <rPh sb="14" eb="16">
      <t>リヨウ</t>
    </rPh>
    <rPh sb="16" eb="19">
      <t>メイサイショ</t>
    </rPh>
    <rPh sb="23" eb="24">
      <t>カナラ</t>
    </rPh>
    <rPh sb="25" eb="27">
      <t>テイシュツ</t>
    </rPh>
    <phoneticPr fontId="1"/>
  </si>
  <si>
    <t>・当協会HPよりJASRAC所定の『演奏利用明細書』用紙をダウンロードし必要事項を</t>
    <rPh sb="1" eb="2">
      <t>トウ</t>
    </rPh>
    <rPh sb="2" eb="4">
      <t>キョウカイ</t>
    </rPh>
    <rPh sb="14" eb="16">
      <t>ショテイ</t>
    </rPh>
    <rPh sb="18" eb="20">
      <t>エンソウ</t>
    </rPh>
    <rPh sb="20" eb="22">
      <t>リヨウ</t>
    </rPh>
    <rPh sb="22" eb="25">
      <t>メイサイショ</t>
    </rPh>
    <rPh sb="26" eb="28">
      <t>ヨウシ</t>
    </rPh>
    <rPh sb="36" eb="38">
      <t>ヒツヨウ</t>
    </rPh>
    <rPh sb="38" eb="40">
      <t>ジコウ</t>
    </rPh>
    <phoneticPr fontId="1"/>
  </si>
  <si>
    <r>
      <t>JASRAC所定用紙　『録音利用明細書』　</t>
    </r>
    <r>
      <rPr>
        <b/>
        <sz val="14"/>
        <color rgb="FFFF3399"/>
        <rFont val="ＭＳ Ｐゴシック"/>
        <family val="3"/>
        <charset val="128"/>
        <scheme val="minor"/>
      </rPr>
      <t>※必ず提出してください</t>
    </r>
    <r>
      <rPr>
        <b/>
        <sz val="14"/>
        <color theme="1"/>
        <rFont val="ＭＳ Ｐゴシック"/>
        <family val="3"/>
        <charset val="128"/>
        <scheme val="minor"/>
      </rPr>
      <t>　</t>
    </r>
    <rPh sb="6" eb="8">
      <t>ショテイ</t>
    </rPh>
    <rPh sb="8" eb="10">
      <t>ヨウシ</t>
    </rPh>
    <rPh sb="12" eb="14">
      <t>ロクオン</t>
    </rPh>
    <rPh sb="14" eb="16">
      <t>リヨウ</t>
    </rPh>
    <rPh sb="16" eb="19">
      <t>メイサイショ</t>
    </rPh>
    <phoneticPr fontId="1"/>
  </si>
  <si>
    <t>横浜市立下野庭小学校マーチングバンド</t>
    <phoneticPr fontId="1"/>
  </si>
  <si>
    <t>横浜市立中田小学校マーチングバンド</t>
    <phoneticPr fontId="1"/>
  </si>
  <si>
    <t>MARCHING BAND COURAGE</t>
    <phoneticPr fontId="1"/>
  </si>
  <si>
    <t>茨城県</t>
    <rPh sb="0" eb="3">
      <t>イバラキケン</t>
    </rPh>
    <phoneticPr fontId="1"/>
  </si>
  <si>
    <t>神奈川県立湘南台高等学校吹奏楽部 White Shooting Stars</t>
    <phoneticPr fontId="1"/>
  </si>
  <si>
    <t>Yokohama INSPIRES Alumni Drum &amp; Bugle Corps</t>
    <phoneticPr fontId="1"/>
  </si>
  <si>
    <t>　　確認してください。含まれていない場合は許諾を再度取り証明書を提出して下さい</t>
    <rPh sb="2" eb="4">
      <t>カクニン</t>
    </rPh>
    <rPh sb="11" eb="12">
      <t>フク</t>
    </rPh>
    <rPh sb="18" eb="20">
      <t>バアイ</t>
    </rPh>
    <rPh sb="21" eb="23">
      <t>キョダク</t>
    </rPh>
    <rPh sb="24" eb="26">
      <t>サイド</t>
    </rPh>
    <rPh sb="26" eb="27">
      <t>ト</t>
    </rPh>
    <rPh sb="28" eb="31">
      <t>ショウメイショ</t>
    </rPh>
    <rPh sb="32" eb="34">
      <t>テイシュツ</t>
    </rPh>
    <rPh sb="36" eb="37">
      <t>クダ</t>
    </rPh>
    <phoneticPr fontId="1"/>
  </si>
  <si>
    <t>※変更・追加がある場合は全曲記入してください</t>
    <rPh sb="1" eb="3">
      <t>ヘンコウ</t>
    </rPh>
    <rPh sb="4" eb="6">
      <t>ツイカ</t>
    </rPh>
    <rPh sb="9" eb="11">
      <t>バアイ</t>
    </rPh>
    <rPh sb="12" eb="14">
      <t>ゼンキョク</t>
    </rPh>
    <rPh sb="14" eb="16">
      <t>キニュウ</t>
    </rPh>
    <phoneticPr fontId="1"/>
  </si>
  <si>
    <t>※関東大会と同じ内容の場合は以下の入力・添付書類の必要はありません</t>
    <rPh sb="8" eb="10">
      <t>ナイヨウ</t>
    </rPh>
    <rPh sb="14" eb="16">
      <t>イカ</t>
    </rPh>
    <rPh sb="17" eb="19">
      <t>ニュウリョク</t>
    </rPh>
    <rPh sb="20" eb="22">
      <t>テンプ</t>
    </rPh>
    <rPh sb="22" eb="24">
      <t>ショルイ</t>
    </rPh>
    <phoneticPr fontId="1"/>
  </si>
  <si>
    <t>関東大会からの変更確認</t>
    <rPh sb="0" eb="2">
      <t>カントウ</t>
    </rPh>
    <rPh sb="2" eb="4">
      <t>タイカイ</t>
    </rPh>
    <rPh sb="7" eb="9">
      <t>ヘンコウ</t>
    </rPh>
    <rPh sb="9" eb="11">
      <t>カクニン</t>
    </rPh>
    <phoneticPr fontId="1"/>
  </si>
  <si>
    <t>・データでお送りいただいてもかまいません（Excel、PDF）</t>
    <rPh sb="6" eb="7">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</si>
</sst>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yyyy&quot;年&quot;m&quot;月&quot;d&quot;日&quot;;@"/>
    <numFmt numFmtId="177" formatCode="#"/>
    <numFmt numFmtId="178" formatCode="[&lt;=999]000;[&lt;=9999]000\-00;000\-0000"/>
    <numFmt numFmtId="179" formatCode="00000000000"/>
  </numFmts>
  <fonts count="79">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rgb="FFFF0000"/>
      <name val="ＭＳ Ｐゴシック"/>
      <family val="2"/>
      <charset val="128"/>
      <scheme val="minor"/>
    </font>
    <font>
      <b/>
      <sz val="14"/>
      <color theme="1"/>
      <name val="ＭＳ Ｐゴシック"/>
      <family val="3"/>
      <charset val="128"/>
      <scheme val="minor"/>
    </font>
    <font>
      <b/>
      <sz val="12"/>
      <color theme="0"/>
      <name val="ＭＳ Ｐゴシック"/>
      <family val="3"/>
      <charset val="128"/>
      <scheme val="minor"/>
    </font>
    <font>
      <sz val="8"/>
      <color rgb="FFFF0000"/>
      <name val="ＭＳ Ｐゴシック"/>
      <family val="2"/>
      <charset val="128"/>
      <scheme val="minor"/>
    </font>
    <font>
      <sz val="9"/>
      <color theme="1"/>
      <name val="ＭＳ Ｐゴシック"/>
      <family val="3"/>
      <charset val="128"/>
      <scheme val="minor"/>
    </font>
    <font>
      <sz val="7"/>
      <color theme="1"/>
      <name val="ＭＳ Ｐゴシック"/>
      <family val="2"/>
      <charset val="128"/>
      <scheme val="minor"/>
    </font>
    <font>
      <sz val="9"/>
      <color rgb="FFFF0000"/>
      <name val="ＭＳ Ｐゴシック"/>
      <family val="3"/>
      <charset val="128"/>
      <scheme val="minor"/>
    </font>
    <font>
      <b/>
      <sz val="11"/>
      <color theme="0"/>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1"/>
      <color theme="3" tint="0.39997558519241921"/>
      <name val="ＭＳ Ｐゴシック"/>
      <family val="3"/>
      <charset val="128"/>
      <scheme val="minor"/>
    </font>
    <font>
      <b/>
      <sz val="10"/>
      <color rgb="FFFF0000"/>
      <name val="ＭＳ Ｐゴシック"/>
      <family val="3"/>
      <charset val="128"/>
      <scheme val="minor"/>
    </font>
    <font>
      <sz val="9"/>
      <name val="ＭＳ Ｐゴシック"/>
      <family val="2"/>
      <charset val="128"/>
      <scheme val="minor"/>
    </font>
    <font>
      <b/>
      <sz val="9"/>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2"/>
      <charset val="128"/>
      <scheme val="minor"/>
    </font>
    <font>
      <sz val="8"/>
      <name val="ＭＳ Ｐゴシック"/>
      <family val="2"/>
      <charset val="128"/>
      <scheme val="minor"/>
    </font>
    <font>
      <b/>
      <sz val="10"/>
      <color theme="1"/>
      <name val="ＭＳ Ｐゴシック"/>
      <family val="3"/>
      <charset val="128"/>
      <scheme val="minor"/>
    </font>
    <font>
      <sz val="10"/>
      <color rgb="FFFF0000"/>
      <name val="ＭＳ Ｐゴシック"/>
      <family val="2"/>
      <charset val="128"/>
      <scheme val="minor"/>
    </font>
    <font>
      <b/>
      <sz val="9"/>
      <color indexed="81"/>
      <name val="ＭＳ Ｐゴシック"/>
      <family val="3"/>
      <charset val="128"/>
    </font>
    <font>
      <sz val="11"/>
      <color rgb="FFFF0000"/>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1"/>
      <color rgb="FFFF0000"/>
      <name val="ＭＳ Ｐゴシック"/>
      <family val="3"/>
      <charset val="128"/>
      <scheme val="minor"/>
    </font>
    <font>
      <sz val="18"/>
      <color rgb="FFFF0000"/>
      <name val="ＭＳ Ｐゴシック"/>
      <family val="2"/>
      <charset val="128"/>
      <scheme val="minor"/>
    </font>
    <font>
      <sz val="18"/>
      <color rgb="FFFF0000"/>
      <name val="ＭＳ Ｐゴシック"/>
      <family val="3"/>
      <charset val="128"/>
      <scheme val="minor"/>
    </font>
    <font>
      <b/>
      <sz val="22"/>
      <color theme="1"/>
      <name val="ＭＳ Ｐゴシック"/>
      <family val="3"/>
      <charset val="128"/>
      <scheme val="minor"/>
    </font>
    <font>
      <sz val="11"/>
      <color theme="1"/>
      <name val="ＭＳ Ｐ明朝"/>
      <family val="1"/>
      <charset val="128"/>
    </font>
    <font>
      <sz val="9"/>
      <color theme="1"/>
      <name val="ＭＳ Ｐ明朝"/>
      <family val="1"/>
      <charset val="128"/>
    </font>
    <font>
      <b/>
      <sz val="14"/>
      <color theme="1"/>
      <name val="ＭＳ Ｐ明朝"/>
      <family val="1"/>
      <charset val="128"/>
    </font>
    <font>
      <sz val="8"/>
      <color theme="1"/>
      <name val="ＭＳ Ｐ明朝"/>
      <family val="1"/>
      <charset val="128"/>
    </font>
    <font>
      <sz val="8"/>
      <color theme="1"/>
      <name val="ＭＳ Ｐゴシック"/>
      <family val="3"/>
      <charset val="128"/>
    </font>
    <font>
      <sz val="10"/>
      <color theme="1"/>
      <name val="ＭＳ Ｐ明朝"/>
      <family val="1"/>
      <charset val="128"/>
    </font>
    <font>
      <sz val="7"/>
      <color theme="1"/>
      <name val="ＭＳ Ｐ明朝"/>
      <family val="1"/>
      <charset val="128"/>
    </font>
    <font>
      <sz val="9"/>
      <name val="ＭＳ Ｐゴシック"/>
      <family val="3"/>
      <charset val="128"/>
      <scheme val="minor"/>
    </font>
    <font>
      <sz val="11"/>
      <color indexed="8"/>
      <name val="ＭＳ Ｐゴシック"/>
      <family val="3"/>
      <charset val="129"/>
    </font>
    <font>
      <sz val="11"/>
      <color indexed="8"/>
      <name val="ＭＳ Ｐゴシック"/>
      <family val="3"/>
      <charset val="128"/>
    </font>
    <font>
      <sz val="6"/>
      <name val="ヒラギノ丸ゴ Pro W4"/>
      <family val="3"/>
      <charset val="128"/>
    </font>
    <font>
      <sz val="11"/>
      <name val="ＭＳ Ｐゴシック"/>
      <family val="3"/>
      <charset val="128"/>
    </font>
    <font>
      <b/>
      <sz val="11"/>
      <color rgb="FFFF0000"/>
      <name val="ＭＳ Ｐゴシック"/>
      <family val="3"/>
      <charset val="128"/>
    </font>
    <font>
      <sz val="11"/>
      <color rgb="FFFFCCFF"/>
      <name val="ＭＳ Ｐゴシック"/>
      <family val="3"/>
      <charset val="128"/>
    </font>
    <font>
      <sz val="11"/>
      <color theme="1"/>
      <name val="ＭＳ Ｐゴシック"/>
      <family val="2"/>
      <charset val="128"/>
      <scheme val="minor"/>
    </font>
    <font>
      <sz val="8"/>
      <name val="ＭＳ Ｐ明朝"/>
      <family val="1"/>
      <charset val="128"/>
    </font>
    <font>
      <b/>
      <sz val="14"/>
      <name val="Franklin Gothic Book"/>
      <family val="2"/>
    </font>
    <font>
      <sz val="12"/>
      <name val="Franklin Gothic Book"/>
      <family val="2"/>
    </font>
    <font>
      <b/>
      <sz val="12"/>
      <name val="ＭＳ Ｐゴシック"/>
      <family val="3"/>
      <charset val="128"/>
      <scheme val="minor"/>
    </font>
    <font>
      <b/>
      <sz val="12"/>
      <color theme="1"/>
      <name val="ＭＳ Ｐゴシック"/>
      <family val="3"/>
      <charset val="128"/>
      <scheme val="minor"/>
    </font>
    <font>
      <b/>
      <sz val="8"/>
      <color rgb="FFFF0000"/>
      <name val="ＭＳ Ｐゴシック"/>
      <family val="3"/>
      <charset val="128"/>
      <scheme val="minor"/>
    </font>
    <font>
      <sz val="11"/>
      <color theme="9" tint="0.59999389629810485"/>
      <name val="ＭＳ Ｐゴシック"/>
      <family val="3"/>
      <charset val="128"/>
    </font>
    <font>
      <sz val="11"/>
      <color theme="0"/>
      <name val="ＭＳ Ｐゴシック"/>
      <family val="2"/>
      <charset val="128"/>
      <scheme val="minor"/>
    </font>
    <font>
      <b/>
      <sz val="16"/>
      <color rgb="FFFF0000"/>
      <name val="ＭＳ Ｐゴシック"/>
      <family val="3"/>
      <charset val="128"/>
      <scheme val="minor"/>
    </font>
    <font>
      <b/>
      <sz val="14"/>
      <color theme="0"/>
      <name val="ＭＳ Ｐゴシック"/>
      <family val="2"/>
      <charset val="128"/>
      <scheme val="minor"/>
    </font>
    <font>
      <b/>
      <sz val="14"/>
      <color theme="0"/>
      <name val="ＭＳ Ｐゴシック"/>
      <family val="3"/>
      <charset val="128"/>
      <scheme val="minor"/>
    </font>
    <font>
      <b/>
      <sz val="9"/>
      <color rgb="FFFF3399"/>
      <name val="ＭＳ Ｐゴシック"/>
      <family val="3"/>
      <charset val="128"/>
      <scheme val="minor"/>
    </font>
    <font>
      <b/>
      <sz val="12"/>
      <color rgb="FFFF3399"/>
      <name val="ＭＳ Ｐゴシック"/>
      <family val="3"/>
      <charset val="128"/>
      <scheme val="minor"/>
    </font>
    <font>
      <b/>
      <sz val="14"/>
      <color rgb="FFFF3399"/>
      <name val="ＭＳ Ｐゴシック"/>
      <family val="3"/>
      <charset val="128"/>
      <scheme val="minor"/>
    </font>
    <font>
      <sz val="9"/>
      <color rgb="FF00B050"/>
      <name val="ＭＳ Ｐゴシック"/>
      <family val="3"/>
      <charset val="128"/>
      <scheme val="minor"/>
    </font>
    <font>
      <sz val="9"/>
      <color rgb="FFFF3399"/>
      <name val="ＭＳ Ｐゴシック"/>
      <family val="3"/>
      <charset val="128"/>
      <scheme val="minor"/>
    </font>
    <font>
      <b/>
      <sz val="11"/>
      <color rgb="FFFF3399"/>
      <name val="ＭＳ Ｐゴシック"/>
      <family val="3"/>
      <charset val="128"/>
      <scheme val="minor"/>
    </font>
    <font>
      <b/>
      <sz val="11"/>
      <color rgb="FF00B0F0"/>
      <name val="ＭＳ Ｐゴシック"/>
      <family val="3"/>
      <charset val="128"/>
      <scheme val="minor"/>
    </font>
    <font>
      <b/>
      <sz val="11"/>
      <color rgb="FF00B050"/>
      <name val="ＭＳ Ｐゴシック"/>
      <family val="3"/>
      <charset val="128"/>
      <scheme val="minor"/>
    </font>
    <font>
      <sz val="11"/>
      <name val="ＭＳ Ｐゴシック"/>
      <family val="3"/>
      <charset val="128"/>
      <scheme val="minor"/>
    </font>
    <font>
      <b/>
      <sz val="18"/>
      <color theme="1"/>
      <name val="ＭＳ Ｐゴシック"/>
      <family val="3"/>
      <charset val="128"/>
      <scheme val="minor"/>
    </font>
    <font>
      <b/>
      <sz val="12"/>
      <color rgb="FFFF0000"/>
      <name val="ＭＳ Ｐゴシック"/>
      <family val="3"/>
      <charset val="128"/>
      <scheme val="minor"/>
    </font>
    <font>
      <b/>
      <sz val="12"/>
      <color rgb="FF0070C0"/>
      <name val="ＭＳ Ｐゴシック"/>
      <family val="3"/>
      <charset val="128"/>
      <scheme val="minor"/>
    </font>
    <font>
      <sz val="8"/>
      <color rgb="FF0070C0"/>
      <name val="ＭＳ Ｐゴシック"/>
      <family val="3"/>
      <charset val="128"/>
      <scheme val="minor"/>
    </font>
  </fonts>
  <fills count="19">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00FFCC"/>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3399"/>
        <bgColor indexed="64"/>
      </patternFill>
    </fill>
    <fill>
      <patternFill patternType="solid">
        <fgColor rgb="FF7030A0"/>
        <bgColor indexed="64"/>
      </patternFill>
    </fill>
    <fill>
      <patternFill patternType="solid">
        <fgColor theme="0"/>
        <bgColor indexed="64"/>
      </patternFill>
    </fill>
    <fill>
      <patternFill patternType="solid">
        <fgColor theme="4" tint="0.79998168889431442"/>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s>
  <cellStyleXfs count="3">
    <xf numFmtId="0" fontId="0" fillId="0" borderId="0">
      <alignment vertical="center"/>
    </xf>
    <xf numFmtId="0" fontId="48" fillId="0" borderId="0">
      <alignment vertical="center"/>
    </xf>
    <xf numFmtId="0" fontId="54" fillId="0" borderId="0">
      <alignment vertical="center"/>
    </xf>
  </cellStyleXfs>
  <cellXfs count="584">
    <xf numFmtId="0" fontId="0" fillId="0" borderId="0" xfId="0">
      <alignment vertical="center"/>
    </xf>
    <xf numFmtId="0" fontId="0" fillId="2" borderId="0" xfId="0" applyFill="1">
      <alignment vertical="center"/>
    </xf>
    <xf numFmtId="0" fontId="0" fillId="0" borderId="1" xfId="0" applyBorder="1">
      <alignment vertical="center"/>
    </xf>
    <xf numFmtId="0" fontId="0" fillId="6" borderId="0" xfId="0" applyFill="1">
      <alignment vertical="center"/>
    </xf>
    <xf numFmtId="0" fontId="0" fillId="6" borderId="0" xfId="0" applyFill="1" applyAlignment="1">
      <alignment horizontal="right" vertical="center"/>
    </xf>
    <xf numFmtId="0" fontId="0" fillId="6" borderId="0" xfId="0" applyFill="1" applyAlignment="1">
      <alignment horizontal="right" vertical="center" indent="1"/>
    </xf>
    <xf numFmtId="0" fontId="4" fillId="6" borderId="0" xfId="0" applyFont="1" applyFill="1">
      <alignment vertical="center"/>
    </xf>
    <xf numFmtId="0" fontId="5" fillId="0" borderId="1" xfId="0" applyFont="1" applyBorder="1">
      <alignment vertical="center"/>
    </xf>
    <xf numFmtId="0" fontId="6" fillId="2" borderId="0" xfId="0" applyFont="1" applyFill="1">
      <alignment vertical="center"/>
    </xf>
    <xf numFmtId="0" fontId="0" fillId="6" borderId="1" xfId="0" applyFill="1" applyBorder="1">
      <alignment vertical="center"/>
    </xf>
    <xf numFmtId="0" fontId="7" fillId="6" borderId="0" xfId="0" applyFont="1" applyFill="1">
      <alignment vertical="center"/>
    </xf>
    <xf numFmtId="0" fontId="0" fillId="6" borderId="0" xfId="0" applyFill="1" applyBorder="1" applyAlignment="1">
      <alignment horizontal="left" vertical="center"/>
    </xf>
    <xf numFmtId="0" fontId="5" fillId="6" borderId="0" xfId="0" applyFont="1" applyFill="1" applyBorder="1">
      <alignment vertical="center"/>
    </xf>
    <xf numFmtId="0" fontId="0" fillId="6" borderId="0" xfId="0" applyFill="1" applyBorder="1">
      <alignment vertical="center"/>
    </xf>
    <xf numFmtId="0" fontId="2" fillId="6" borderId="0" xfId="0" applyFont="1" applyFill="1" applyBorder="1" applyAlignment="1">
      <alignment horizontal="center" vertical="center"/>
    </xf>
    <xf numFmtId="0" fontId="0" fillId="6" borderId="0" xfId="0" applyFill="1" applyAlignment="1">
      <alignment vertical="center"/>
    </xf>
    <xf numFmtId="0" fontId="0" fillId="6" borderId="8" xfId="0" applyFill="1" applyBorder="1" applyAlignment="1">
      <alignment vertical="center"/>
    </xf>
    <xf numFmtId="0" fontId="3" fillId="6" borderId="0" xfId="0" applyFont="1" applyFill="1">
      <alignment vertical="center"/>
    </xf>
    <xf numFmtId="0" fontId="8" fillId="6" borderId="0" xfId="0" applyFont="1" applyFill="1">
      <alignment vertical="center"/>
    </xf>
    <xf numFmtId="0" fontId="3" fillId="6" borderId="0" xfId="0" applyFont="1" applyFill="1" applyBorder="1">
      <alignment vertical="center"/>
    </xf>
    <xf numFmtId="0" fontId="8" fillId="6" borderId="0" xfId="0" applyFont="1" applyFill="1" applyBorder="1">
      <alignment vertical="center"/>
    </xf>
    <xf numFmtId="0" fontId="11" fillId="2" borderId="0" xfId="0" applyFont="1" applyFill="1">
      <alignment vertical="center"/>
    </xf>
    <xf numFmtId="0" fontId="2" fillId="6" borderId="0" xfId="0" applyFont="1" applyFill="1">
      <alignment vertical="center"/>
    </xf>
    <xf numFmtId="0" fontId="12" fillId="6" borderId="12" xfId="0" applyFont="1" applyFill="1" applyBorder="1" applyAlignment="1">
      <alignment horizontal="center" vertical="center"/>
    </xf>
    <xf numFmtId="0" fontId="12" fillId="5" borderId="0" xfId="0" applyFont="1" applyFill="1" applyAlignment="1">
      <alignment horizontal="center" vertical="center"/>
    </xf>
    <xf numFmtId="0" fontId="12" fillId="3" borderId="0" xfId="0" applyFont="1" applyFill="1" applyAlignment="1">
      <alignment horizontal="center" vertical="center"/>
    </xf>
    <xf numFmtId="0" fontId="3" fillId="3" borderId="0" xfId="0" applyFont="1" applyFill="1" applyAlignment="1">
      <alignment horizontal="center" vertical="center"/>
    </xf>
    <xf numFmtId="0" fontId="8" fillId="6" borderId="0" xfId="0" applyFont="1" applyFill="1" applyAlignment="1">
      <alignment horizontal="center" vertical="center"/>
    </xf>
    <xf numFmtId="0" fontId="8" fillId="5" borderId="0" xfId="0" applyFont="1" applyFill="1" applyAlignment="1">
      <alignment horizontal="center" vertical="center"/>
    </xf>
    <xf numFmtId="0" fontId="3" fillId="5" borderId="0" xfId="0" applyFont="1" applyFill="1" applyAlignment="1">
      <alignment horizontal="center" vertical="center"/>
    </xf>
    <xf numFmtId="0" fontId="3" fillId="4" borderId="0" xfId="0" applyFont="1" applyFill="1" applyAlignment="1">
      <alignment horizontal="center" vertical="center"/>
    </xf>
    <xf numFmtId="0" fontId="8" fillId="6" borderId="0" xfId="0" applyFont="1" applyFill="1" applyBorder="1" applyAlignment="1">
      <alignment horizontal="center" vertical="center"/>
    </xf>
    <xf numFmtId="0" fontId="8" fillId="3" borderId="0" xfId="0" applyFont="1" applyFill="1" applyAlignment="1">
      <alignment horizontal="center" vertical="center"/>
    </xf>
    <xf numFmtId="0" fontId="8" fillId="4" borderId="0" xfId="0" applyFont="1" applyFill="1" applyAlignment="1">
      <alignment horizontal="center" vertical="center"/>
    </xf>
    <xf numFmtId="0" fontId="14" fillId="0" borderId="12" xfId="0" applyFont="1" applyBorder="1" applyAlignment="1" applyProtection="1">
      <alignment horizontal="center" vertical="center"/>
      <protection locked="0"/>
    </xf>
    <xf numFmtId="0" fontId="16" fillId="6" borderId="0" xfId="0" applyFont="1" applyFill="1" applyBorder="1">
      <alignment vertical="center"/>
    </xf>
    <xf numFmtId="0" fontId="17" fillId="6" borderId="0" xfId="0" applyFont="1" applyFill="1">
      <alignment vertical="center"/>
    </xf>
    <xf numFmtId="0" fontId="2" fillId="6" borderId="0" xfId="0" applyFont="1" applyFill="1" applyAlignment="1">
      <alignment horizontal="right" vertical="center" indent="1"/>
    </xf>
    <xf numFmtId="0" fontId="19" fillId="6" borderId="0" xfId="0" applyFont="1" applyFill="1">
      <alignment vertical="center"/>
    </xf>
    <xf numFmtId="0" fontId="3" fillId="6" borderId="0" xfId="0" applyFont="1"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0" xfId="0" applyFill="1" applyBorder="1" applyAlignment="1" applyProtection="1">
      <alignment horizontal="center" vertical="center"/>
      <protection locked="0"/>
    </xf>
    <xf numFmtId="0" fontId="2" fillId="6" borderId="0" xfId="0" applyFont="1" applyFill="1" applyBorder="1" applyAlignment="1" applyProtection="1">
      <alignment horizontal="right" vertical="center"/>
      <protection locked="0"/>
    </xf>
    <xf numFmtId="0" fontId="0" fillId="6" borderId="1" xfId="0" applyFill="1" applyBorder="1" applyAlignment="1">
      <alignment horizontal="right" vertical="center"/>
    </xf>
    <xf numFmtId="0" fontId="8" fillId="6" borderId="1" xfId="0" applyFont="1" applyFill="1" applyBorder="1" applyAlignment="1">
      <alignment horizontal="center" vertical="center"/>
    </xf>
    <xf numFmtId="0" fontId="2" fillId="6" borderId="1" xfId="0" applyFont="1" applyFill="1" applyBorder="1" applyAlignment="1">
      <alignment horizontal="right" vertical="center" indent="1"/>
    </xf>
    <xf numFmtId="0" fontId="0" fillId="6" borderId="1" xfId="0" applyFill="1" applyBorder="1" applyAlignment="1" applyProtection="1">
      <alignment vertical="center"/>
      <protection locked="0"/>
    </xf>
    <xf numFmtId="0" fontId="20" fillId="6" borderId="0" xfId="0" applyFont="1" applyFill="1">
      <alignment vertical="center"/>
    </xf>
    <xf numFmtId="0" fontId="12" fillId="6" borderId="0" xfId="0" applyFont="1" applyFill="1" applyBorder="1" applyAlignment="1" applyProtection="1">
      <alignment vertical="center"/>
      <protection locked="0"/>
    </xf>
    <xf numFmtId="0" fontId="21" fillId="6" borderId="0" xfId="0" applyFont="1" applyFill="1">
      <alignment vertical="center"/>
    </xf>
    <xf numFmtId="0" fontId="0" fillId="0" borderId="0" xfId="0" applyFill="1">
      <alignment vertical="center"/>
    </xf>
    <xf numFmtId="0" fontId="20" fillId="6" borderId="0" xfId="0" applyFont="1" applyFill="1" applyAlignment="1">
      <alignment horizontal="left" vertical="center"/>
    </xf>
    <xf numFmtId="0" fontId="0" fillId="0" borderId="3" xfId="0" applyFill="1" applyBorder="1">
      <alignment vertical="center"/>
    </xf>
    <xf numFmtId="0" fontId="23" fillId="6" borderId="0" xfId="0" applyFont="1" applyFill="1">
      <alignment vertical="center"/>
    </xf>
    <xf numFmtId="0" fontId="0" fillId="6" borderId="0" xfId="0" applyFill="1" applyAlignment="1">
      <alignment horizontal="left" vertical="center"/>
    </xf>
    <xf numFmtId="0" fontId="0" fillId="6" borderId="0" xfId="0" applyFont="1" applyFill="1" applyAlignment="1">
      <alignment horizontal="left" vertical="center"/>
    </xf>
    <xf numFmtId="0" fontId="3" fillId="6" borderId="0" xfId="0" applyFont="1" applyFill="1" applyAlignment="1">
      <alignment horizontal="left" vertical="center"/>
    </xf>
    <xf numFmtId="0" fontId="4" fillId="6" borderId="0" xfId="0" applyFont="1" applyFill="1" applyAlignment="1">
      <alignment horizontal="left" vertical="center"/>
    </xf>
    <xf numFmtId="0" fontId="24" fillId="6" borderId="0" xfId="0" applyFont="1" applyFill="1">
      <alignment vertical="center"/>
    </xf>
    <xf numFmtId="0" fontId="3" fillId="0" borderId="0" xfId="0" applyFont="1">
      <alignment vertical="center"/>
    </xf>
    <xf numFmtId="0" fontId="25" fillId="6" borderId="0" xfId="0" applyFont="1" applyFill="1">
      <alignment vertical="center"/>
    </xf>
    <xf numFmtId="0" fontId="19" fillId="6" borderId="0" xfId="0" applyFont="1" applyFill="1" applyAlignment="1">
      <alignment horizontal="left" vertical="center"/>
    </xf>
    <xf numFmtId="0" fontId="11" fillId="2" borderId="0" xfId="0" applyFont="1" applyFill="1" applyAlignment="1">
      <alignment horizontal="right" vertical="center"/>
    </xf>
    <xf numFmtId="0" fontId="0" fillId="0" borderId="0" xfId="0">
      <alignment vertical="center"/>
    </xf>
    <xf numFmtId="0" fontId="0" fillId="0" borderId="12" xfId="0" applyBorder="1">
      <alignment vertical="center"/>
    </xf>
    <xf numFmtId="0" fontId="0" fillId="0" borderId="16" xfId="0" applyBorder="1" applyAlignment="1">
      <alignment horizontal="center" vertical="center"/>
    </xf>
    <xf numFmtId="0" fontId="0" fillId="0" borderId="16" xfId="0" applyBorder="1">
      <alignment vertical="center"/>
    </xf>
    <xf numFmtId="0" fontId="0" fillId="0" borderId="4" xfId="0" applyBorder="1">
      <alignment vertical="center"/>
    </xf>
    <xf numFmtId="0" fontId="0" fillId="3" borderId="16" xfId="0" applyFill="1" applyBorder="1">
      <alignment vertical="center"/>
    </xf>
    <xf numFmtId="0" fontId="0" fillId="11" borderId="0" xfId="0" applyFill="1">
      <alignment vertical="center"/>
    </xf>
    <xf numFmtId="0" fontId="0" fillId="9" borderId="16" xfId="0" applyFill="1" applyBorder="1">
      <alignment vertical="center"/>
    </xf>
    <xf numFmtId="0" fontId="22" fillId="6" borderId="0" xfId="0" applyFont="1" applyFill="1">
      <alignment vertical="center"/>
    </xf>
    <xf numFmtId="0" fontId="0" fillId="0" borderId="3" xfId="0" applyFill="1" applyBorder="1" applyAlignment="1">
      <alignment horizontal="right" vertical="center"/>
    </xf>
    <xf numFmtId="0" fontId="8" fillId="0" borderId="3" xfId="0" applyFont="1" applyFill="1" applyBorder="1" applyAlignment="1">
      <alignment horizontal="center" vertical="center"/>
    </xf>
    <xf numFmtId="0" fontId="0" fillId="6" borderId="3" xfId="0" applyFill="1" applyBorder="1">
      <alignment vertical="center"/>
    </xf>
    <xf numFmtId="0" fontId="0" fillId="6" borderId="4" xfId="0" applyFill="1" applyBorder="1">
      <alignment vertical="center"/>
    </xf>
    <xf numFmtId="0" fontId="28" fillId="6" borderId="0" xfId="0" applyFont="1" applyFill="1" applyBorder="1" applyAlignment="1">
      <alignment horizontal="center" vertical="center"/>
    </xf>
    <xf numFmtId="0" fontId="0" fillId="6" borderId="12" xfId="0" applyFill="1" applyBorder="1">
      <alignment vertical="center"/>
    </xf>
    <xf numFmtId="0" fontId="28" fillId="6" borderId="3" xfId="0" applyFont="1" applyFill="1" applyBorder="1" applyAlignment="1">
      <alignment vertical="center"/>
    </xf>
    <xf numFmtId="0" fontId="3" fillId="6" borderId="2" xfId="0" applyFont="1" applyFill="1" applyBorder="1">
      <alignment vertical="center"/>
    </xf>
    <xf numFmtId="0" fontId="8" fillId="6" borderId="2" xfId="0" applyFont="1" applyFill="1" applyBorder="1">
      <alignment vertical="center"/>
    </xf>
    <xf numFmtId="0" fontId="29" fillId="6" borderId="3" xfId="0" applyFont="1" applyFill="1" applyBorder="1" applyAlignment="1">
      <alignment horizontal="right" vertical="center"/>
    </xf>
    <xf numFmtId="0" fontId="0" fillId="6" borderId="3" xfId="0" applyFill="1" applyBorder="1" applyAlignment="1">
      <alignment vertical="center"/>
    </xf>
    <xf numFmtId="0" fontId="28" fillId="6" borderId="3" xfId="0" applyFont="1" applyFill="1" applyBorder="1" applyAlignment="1">
      <alignment horizontal="center" vertical="center"/>
    </xf>
    <xf numFmtId="0" fontId="28" fillId="6" borderId="4" xfId="0" applyFont="1" applyFill="1" applyBorder="1" applyAlignment="1">
      <alignment horizontal="center" vertical="center"/>
    </xf>
    <xf numFmtId="0" fontId="28" fillId="6" borderId="0" xfId="0" applyFont="1" applyFill="1" applyBorder="1" applyAlignment="1">
      <alignment vertical="center"/>
    </xf>
    <xf numFmtId="0" fontId="0" fillId="6" borderId="0" xfId="0" applyFill="1" applyBorder="1" applyAlignment="1">
      <alignment vertical="center"/>
    </xf>
    <xf numFmtId="0" fontId="20" fillId="10" borderId="17" xfId="0" applyFont="1" applyFill="1" applyBorder="1" applyAlignment="1">
      <alignment horizontal="center" vertical="center"/>
    </xf>
    <xf numFmtId="0" fontId="20" fillId="10" borderId="18" xfId="0" applyFont="1" applyFill="1" applyBorder="1" applyAlignment="1">
      <alignment horizontal="center" vertical="center"/>
    </xf>
    <xf numFmtId="0" fontId="20" fillId="10" borderId="19" xfId="0" applyFont="1" applyFill="1" applyBorder="1" applyAlignment="1">
      <alignment horizontal="center" vertical="center"/>
    </xf>
    <xf numFmtId="0" fontId="20" fillId="9" borderId="17"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19" xfId="0" applyFont="1" applyFill="1" applyBorder="1" applyAlignment="1">
      <alignment horizontal="center" vertical="center"/>
    </xf>
    <xf numFmtId="0" fontId="5" fillId="0" borderId="0" xfId="0" applyFont="1" applyBorder="1">
      <alignment vertical="center"/>
    </xf>
    <xf numFmtId="0" fontId="0" fillId="6" borderId="20" xfId="0" applyFill="1" applyBorder="1">
      <alignment vertical="center"/>
    </xf>
    <xf numFmtId="0" fontId="0" fillId="0" borderId="0" xfId="0" applyBorder="1">
      <alignment vertical="center"/>
    </xf>
    <xf numFmtId="0" fontId="18" fillId="6" borderId="0" xfId="0" applyFont="1" applyFill="1">
      <alignment vertical="center"/>
    </xf>
    <xf numFmtId="0" fontId="30" fillId="6" borderId="0" xfId="0" applyFont="1" applyFill="1" applyAlignment="1">
      <alignment horizontal="left" vertical="center"/>
    </xf>
    <xf numFmtId="0" fontId="5" fillId="6" borderId="20" xfId="0" applyFont="1" applyFill="1" applyBorder="1">
      <alignment vertical="center"/>
    </xf>
    <xf numFmtId="0" fontId="31" fillId="6" borderId="0" xfId="0" applyFont="1" applyFill="1">
      <alignment vertical="center"/>
    </xf>
    <xf numFmtId="0" fontId="31" fillId="6" borderId="0" xfId="0" applyFont="1" applyFill="1" applyAlignment="1">
      <alignment horizontal="right" vertical="center" indent="1"/>
    </xf>
    <xf numFmtId="0" fontId="0" fillId="0" borderId="12" xfId="0" applyBorder="1" applyAlignment="1">
      <alignment horizontal="center" vertical="center"/>
    </xf>
    <xf numFmtId="0" fontId="33" fillId="0" borderId="0" xfId="0" applyFont="1">
      <alignment vertical="center"/>
    </xf>
    <xf numFmtId="0" fontId="0" fillId="0" borderId="23" xfId="0" applyBorder="1" applyAlignment="1">
      <alignment horizontal="center" vertical="center"/>
    </xf>
    <xf numFmtId="0" fontId="37" fillId="0" borderId="27" xfId="0" applyFont="1" applyBorder="1" applyAlignment="1">
      <alignment horizontal="center" vertical="center"/>
    </xf>
    <xf numFmtId="0" fontId="0" fillId="0" borderId="0" xfId="0" applyAlignment="1">
      <alignment horizontal="right" vertical="center"/>
    </xf>
    <xf numFmtId="0" fontId="40" fillId="0" borderId="0" xfId="0" applyFont="1">
      <alignment vertical="center"/>
    </xf>
    <xf numFmtId="0" fontId="40" fillId="0" borderId="1" xfId="0" applyFont="1" applyBorder="1">
      <alignment vertical="center"/>
    </xf>
    <xf numFmtId="0" fontId="40" fillId="0" borderId="0" xfId="0" applyFont="1" applyBorder="1">
      <alignment vertical="center"/>
    </xf>
    <xf numFmtId="0" fontId="40" fillId="6" borderId="12" xfId="0" applyFont="1" applyFill="1" applyBorder="1">
      <alignment vertical="center"/>
    </xf>
    <xf numFmtId="0" fontId="42" fillId="0" borderId="0" xfId="0" applyFont="1" applyBorder="1">
      <alignment vertical="center"/>
    </xf>
    <xf numFmtId="0" fontId="44" fillId="0" borderId="0" xfId="0" applyFont="1">
      <alignment vertical="center"/>
    </xf>
    <xf numFmtId="0" fontId="40" fillId="6" borderId="12" xfId="0" applyFont="1" applyFill="1" applyBorder="1" applyAlignment="1">
      <alignment horizontal="center" vertical="center"/>
    </xf>
    <xf numFmtId="0" fontId="40" fillId="0" borderId="0" xfId="0" applyFont="1" applyFill="1" applyBorder="1" applyAlignment="1">
      <alignment horizontal="center" vertical="center"/>
    </xf>
    <xf numFmtId="0" fontId="41" fillId="0" borderId="0" xfId="0" applyFont="1" applyFill="1" applyBorder="1" applyAlignment="1">
      <alignment horizontal="center" vertical="center"/>
    </xf>
    <xf numFmtId="177" fontId="45" fillId="0" borderId="0" xfId="0" applyNumberFormat="1" applyFont="1" applyBorder="1" applyAlignment="1">
      <alignment horizontal="left" vertical="center" indent="1"/>
    </xf>
    <xf numFmtId="177" fontId="45" fillId="0" borderId="0" xfId="0" applyNumberFormat="1" applyFont="1" applyFill="1" applyBorder="1" applyAlignment="1">
      <alignment horizontal="left" vertical="center" indent="1"/>
    </xf>
    <xf numFmtId="0" fontId="41" fillId="0" borderId="0" xfId="0" applyFont="1">
      <alignment vertical="center"/>
    </xf>
    <xf numFmtId="0" fontId="40" fillId="0" borderId="0" xfId="0" applyFont="1" applyAlignment="1">
      <alignment horizontal="center" vertical="center"/>
    </xf>
    <xf numFmtId="0" fontId="42" fillId="0" borderId="0" xfId="0" applyFont="1">
      <alignment vertical="center"/>
    </xf>
    <xf numFmtId="0" fontId="41" fillId="0" borderId="0" xfId="0" applyFont="1" applyAlignment="1">
      <alignment horizontal="left" vertical="center" indent="1"/>
    </xf>
    <xf numFmtId="0" fontId="45" fillId="0" borderId="0" xfId="0" applyFont="1" applyAlignment="1">
      <alignment horizontal="left" vertical="center" indent="1"/>
    </xf>
    <xf numFmtId="177" fontId="40" fillId="0" borderId="12" xfId="0" applyNumberFormat="1" applyFont="1" applyBorder="1" applyAlignment="1">
      <alignment horizontal="center" vertical="center"/>
    </xf>
    <xf numFmtId="41" fontId="0" fillId="11" borderId="0" xfId="0" applyNumberFormat="1" applyFill="1">
      <alignment vertical="center"/>
    </xf>
    <xf numFmtId="0" fontId="51" fillId="0" borderId="0" xfId="0" applyFont="1" applyFill="1" applyAlignment="1" applyProtection="1">
      <alignment vertical="center"/>
    </xf>
    <xf numFmtId="14" fontId="0" fillId="0" borderId="0" xfId="0" applyNumberFormat="1">
      <alignment vertical="center"/>
    </xf>
    <xf numFmtId="0" fontId="52" fillId="0" borderId="0" xfId="1" applyFont="1" applyAlignment="1">
      <alignment horizontal="left" vertical="center"/>
    </xf>
    <xf numFmtId="0" fontId="49" fillId="0" borderId="0" xfId="1" applyFont="1">
      <alignment vertical="center"/>
    </xf>
    <xf numFmtId="0" fontId="49" fillId="14" borderId="0" xfId="1" applyFont="1" applyFill="1" applyAlignment="1">
      <alignment horizontal="left" vertical="center"/>
    </xf>
    <xf numFmtId="0" fontId="49" fillId="14" borderId="0" xfId="1" applyFont="1" applyFill="1">
      <alignment vertical="center"/>
    </xf>
    <xf numFmtId="178" fontId="49" fillId="14" borderId="0" xfId="1" applyNumberFormat="1" applyFont="1" applyFill="1" applyAlignment="1">
      <alignment horizontal="left" vertical="center"/>
    </xf>
    <xf numFmtId="0" fontId="49" fillId="14" borderId="0" xfId="1" applyFont="1" applyFill="1" applyAlignment="1">
      <alignment vertical="center"/>
    </xf>
    <xf numFmtId="177" fontId="49" fillId="14" borderId="0" xfId="1" applyNumberFormat="1" applyFont="1" applyFill="1">
      <alignment vertical="center"/>
    </xf>
    <xf numFmtId="0" fontId="51" fillId="0" borderId="0" xfId="0" applyFont="1" applyAlignment="1" applyProtection="1">
      <alignment vertical="center"/>
    </xf>
    <xf numFmtId="177" fontId="49" fillId="0" borderId="0" xfId="1" applyNumberFormat="1" applyFont="1">
      <alignment vertical="center"/>
    </xf>
    <xf numFmtId="0" fontId="51" fillId="13" borderId="0" xfId="1" applyFont="1" applyFill="1">
      <alignment vertical="center"/>
    </xf>
    <xf numFmtId="0" fontId="51" fillId="13" borderId="0" xfId="0" applyFont="1" applyFill="1" applyAlignment="1" applyProtection="1">
      <alignment vertical="center"/>
    </xf>
    <xf numFmtId="0" fontId="51" fillId="13" borderId="0" xfId="0" applyFont="1" applyFill="1" applyAlignment="1" applyProtection="1">
      <alignment horizontal="center" vertical="center"/>
    </xf>
    <xf numFmtId="177" fontId="49" fillId="0" borderId="0" xfId="1" applyNumberFormat="1" applyFont="1" applyAlignment="1">
      <alignment horizontal="center" vertical="center"/>
    </xf>
    <xf numFmtId="177" fontId="49" fillId="0" borderId="0" xfId="1" applyNumberFormat="1" applyFont="1" applyFill="1">
      <alignment vertical="center"/>
    </xf>
    <xf numFmtId="177" fontId="49" fillId="0" borderId="0" xfId="1" applyNumberFormat="1" applyFont="1" applyFill="1" applyAlignment="1">
      <alignment horizontal="center" vertical="center"/>
    </xf>
    <xf numFmtId="0" fontId="17" fillId="0" borderId="0" xfId="0" applyFont="1" applyFill="1">
      <alignment vertical="center"/>
    </xf>
    <xf numFmtId="0" fontId="37" fillId="0" borderId="26" xfId="0" applyFont="1" applyBorder="1" applyAlignment="1">
      <alignment horizontal="center" vertical="center"/>
    </xf>
    <xf numFmtId="0" fontId="10" fillId="6" borderId="0" xfId="0" applyFont="1" applyFill="1">
      <alignment vertical="center"/>
    </xf>
    <xf numFmtId="0" fontId="0" fillId="14" borderId="0" xfId="0" applyFill="1">
      <alignment vertical="center"/>
    </xf>
    <xf numFmtId="0" fontId="0" fillId="0" borderId="0" xfId="0" applyProtection="1">
      <alignment vertical="center"/>
      <protection locked="0"/>
    </xf>
    <xf numFmtId="0" fontId="0" fillId="0" borderId="4" xfId="0" applyBorder="1" applyAlignment="1" applyProtection="1">
      <alignment horizontal="center" vertical="center"/>
      <protection locked="0"/>
    </xf>
    <xf numFmtId="0" fontId="6" fillId="15" borderId="0" xfId="0" applyFont="1" applyFill="1">
      <alignment vertical="center"/>
    </xf>
    <xf numFmtId="0" fontId="0" fillId="15" borderId="0" xfId="0" applyFill="1">
      <alignment vertical="center"/>
    </xf>
    <xf numFmtId="0" fontId="11" fillId="15" borderId="0" xfId="0" applyFont="1" applyFill="1">
      <alignment vertical="center"/>
    </xf>
    <xf numFmtId="0" fontId="11" fillId="15" borderId="0" xfId="0" applyFont="1" applyFill="1" applyAlignment="1">
      <alignment horizontal="right" vertical="center"/>
    </xf>
    <xf numFmtId="0" fontId="57" fillId="0" borderId="0" xfId="2" applyFont="1" applyBorder="1" applyAlignment="1">
      <alignment vertical="center"/>
    </xf>
    <xf numFmtId="0" fontId="13" fillId="6" borderId="0" xfId="0" applyFont="1" applyFill="1" applyBorder="1">
      <alignment vertical="center"/>
    </xf>
    <xf numFmtId="0" fontId="14" fillId="6" borderId="0" xfId="0" applyFont="1" applyFill="1" applyBorder="1">
      <alignment vertical="center"/>
    </xf>
    <xf numFmtId="0" fontId="16" fillId="6" borderId="0" xfId="0" applyFont="1" applyFill="1" applyAlignment="1">
      <alignment horizontal="right" vertical="center" indent="1"/>
    </xf>
    <xf numFmtId="0" fontId="16" fillId="6" borderId="0" xfId="0" applyFont="1" applyFill="1">
      <alignment vertical="center"/>
    </xf>
    <xf numFmtId="0" fontId="59" fillId="6" borderId="0" xfId="0" applyFont="1" applyFill="1" applyAlignment="1">
      <alignment vertical="center"/>
    </xf>
    <xf numFmtId="0" fontId="0" fillId="0" borderId="0" xfId="0" applyFill="1" applyBorder="1">
      <alignment vertical="center"/>
    </xf>
    <xf numFmtId="0" fontId="20" fillId="0" borderId="0" xfId="0" applyFont="1" applyFill="1" applyBorder="1">
      <alignment vertical="center"/>
    </xf>
    <xf numFmtId="0" fontId="58" fillId="0" borderId="0" xfId="2" applyFont="1" applyFill="1" applyBorder="1" applyAlignment="1">
      <alignment vertical="center"/>
    </xf>
    <xf numFmtId="0" fontId="47" fillId="0" borderId="0" xfId="2" applyFont="1" applyFill="1" applyBorder="1" applyAlignment="1">
      <alignment vertical="center"/>
    </xf>
    <xf numFmtId="0" fontId="0" fillId="0" borderId="0" xfId="0" applyFill="1" applyBorder="1" applyAlignment="1">
      <alignment horizontal="right" vertical="center" indent="1"/>
    </xf>
    <xf numFmtId="0" fontId="0" fillId="0" borderId="1" xfId="0" applyFill="1" applyBorder="1">
      <alignment vertical="center"/>
    </xf>
    <xf numFmtId="0" fontId="56" fillId="0" borderId="1" xfId="2" applyFont="1" applyFill="1" applyBorder="1" applyAlignment="1">
      <alignment vertical="center"/>
    </xf>
    <xf numFmtId="0" fontId="5" fillId="0" borderId="9" xfId="0" applyFont="1" applyFill="1" applyBorder="1">
      <alignment vertical="center"/>
    </xf>
    <xf numFmtId="0" fontId="0" fillId="0" borderId="20" xfId="0" applyFill="1" applyBorder="1">
      <alignment vertical="center"/>
    </xf>
    <xf numFmtId="0" fontId="0" fillId="0" borderId="10" xfId="0" applyFill="1" applyBorder="1">
      <alignment vertical="center"/>
    </xf>
    <xf numFmtId="0" fontId="20" fillId="0" borderId="56" xfId="0" applyFont="1" applyFill="1" applyBorder="1">
      <alignment vertical="center"/>
    </xf>
    <xf numFmtId="0" fontId="0" fillId="0" borderId="7" xfId="0" applyFill="1" applyBorder="1">
      <alignment vertical="center"/>
    </xf>
    <xf numFmtId="0" fontId="5" fillId="0" borderId="56" xfId="0" applyFont="1" applyFill="1" applyBorder="1">
      <alignment vertical="center"/>
    </xf>
    <xf numFmtId="0" fontId="16" fillId="0" borderId="56" xfId="0" applyFont="1" applyFill="1" applyBorder="1">
      <alignment vertical="center"/>
    </xf>
    <xf numFmtId="0" fontId="0" fillId="0" borderId="56" xfId="0" applyFill="1" applyBorder="1">
      <alignment vertical="center"/>
    </xf>
    <xf numFmtId="0" fontId="0" fillId="0" borderId="56" xfId="0" applyFill="1" applyBorder="1" applyAlignment="1">
      <alignment horizontal="right" vertical="center" indent="1"/>
    </xf>
    <xf numFmtId="0" fontId="0" fillId="0" borderId="11" xfId="0" applyFill="1" applyBorder="1">
      <alignment vertical="center"/>
    </xf>
    <xf numFmtId="0" fontId="0" fillId="0" borderId="8" xfId="0" applyFill="1" applyBorder="1">
      <alignment vertical="center"/>
    </xf>
    <xf numFmtId="0" fontId="60" fillId="6" borderId="0" xfId="0" applyFont="1" applyFill="1">
      <alignment vertical="center"/>
    </xf>
    <xf numFmtId="0" fontId="44" fillId="0" borderId="0" xfId="0" applyFont="1" applyAlignment="1">
      <alignment horizontal="right" vertical="center"/>
    </xf>
    <xf numFmtId="0" fontId="13" fillId="6" borderId="0" xfId="0" applyFont="1" applyFill="1" applyAlignment="1">
      <alignment horizontal="right" vertical="center" indent="1"/>
    </xf>
    <xf numFmtId="0" fontId="3" fillId="6" borderId="0" xfId="0" applyFont="1" applyFill="1" applyAlignment="1">
      <alignment horizontal="right" vertical="center" wrapText="1" indent="1"/>
    </xf>
    <xf numFmtId="0" fontId="8" fillId="6" borderId="0" xfId="0" applyFont="1" applyFill="1" applyAlignment="1">
      <alignment horizontal="right" vertical="center" wrapText="1" indent="1"/>
    </xf>
    <xf numFmtId="0" fontId="2" fillId="0" borderId="12" xfId="0" applyFont="1" applyFill="1" applyBorder="1" applyAlignment="1" applyProtection="1">
      <alignment horizontal="center" vertical="center"/>
      <protection locked="0"/>
    </xf>
    <xf numFmtId="177" fontId="55" fillId="0" borderId="0" xfId="0" applyNumberFormat="1" applyFont="1" applyFill="1" applyBorder="1" applyAlignment="1">
      <alignment horizontal="center" vertical="center"/>
    </xf>
    <xf numFmtId="0" fontId="40" fillId="0" borderId="0" xfId="0" applyFont="1" applyFill="1">
      <alignment vertical="center"/>
    </xf>
    <xf numFmtId="0" fontId="2" fillId="0" borderId="12"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8" fillId="3" borderId="0" xfId="0" applyFont="1" applyFill="1" applyAlignment="1" applyProtection="1">
      <alignment horizontal="center" vertical="center"/>
      <protection locked="0"/>
    </xf>
    <xf numFmtId="0" fontId="2" fillId="0" borderId="0" xfId="0" applyFont="1" applyAlignment="1">
      <alignment horizontal="right" vertical="center"/>
    </xf>
    <xf numFmtId="176" fontId="0" fillId="11" borderId="0" xfId="0" applyNumberFormat="1" applyFill="1">
      <alignment vertical="center"/>
    </xf>
    <xf numFmtId="0" fontId="15" fillId="0" borderId="1" xfId="0" applyFont="1" applyFill="1" applyBorder="1">
      <alignment vertical="center"/>
    </xf>
    <xf numFmtId="0" fontId="16" fillId="0" borderId="1" xfId="0" applyFont="1" applyFill="1" applyBorder="1">
      <alignment vertical="center"/>
    </xf>
    <xf numFmtId="0" fontId="8" fillId="0" borderId="3" xfId="0" applyFont="1" applyFill="1"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left" vertical="center"/>
    </xf>
    <xf numFmtId="0" fontId="40" fillId="6" borderId="12" xfId="0" applyFont="1" applyFill="1" applyBorder="1" applyAlignment="1">
      <alignment horizontal="center" vertical="center"/>
    </xf>
    <xf numFmtId="0" fontId="63" fillId="0" borderId="0" xfId="0" applyFont="1" applyAlignment="1">
      <alignment horizontal="right" vertical="center"/>
    </xf>
    <xf numFmtId="0" fontId="20" fillId="6" borderId="0" xfId="0" applyFont="1" applyFill="1" applyBorder="1">
      <alignment vertical="center"/>
    </xf>
    <xf numFmtId="0" fontId="18" fillId="6" borderId="0" xfId="0" applyFont="1" applyFill="1" applyBorder="1">
      <alignment vertical="center"/>
    </xf>
    <xf numFmtId="0" fontId="0" fillId="16" borderId="0" xfId="0" applyFill="1" applyBorder="1">
      <alignment vertical="center"/>
    </xf>
    <xf numFmtId="0" fontId="65" fillId="16" borderId="0" xfId="0" applyFont="1" applyFill="1" applyBorder="1" applyAlignment="1">
      <alignment horizontal="right" vertical="center"/>
    </xf>
    <xf numFmtId="0" fontId="66" fillId="6" borderId="0" xfId="0" applyFont="1" applyFill="1" applyBorder="1">
      <alignment vertical="center"/>
    </xf>
    <xf numFmtId="0" fontId="0" fillId="0" borderId="0" xfId="0" applyAlignment="1">
      <alignment horizontal="left" vertical="center"/>
    </xf>
    <xf numFmtId="0" fontId="67" fillId="6" borderId="0" xfId="0" applyFont="1" applyFill="1" applyBorder="1">
      <alignment vertical="center"/>
    </xf>
    <xf numFmtId="0" fontId="0" fillId="6" borderId="0" xfId="0" applyFill="1" applyBorder="1" applyAlignment="1" applyProtection="1">
      <alignment horizontal="left" vertical="center"/>
      <protection locked="0"/>
    </xf>
    <xf numFmtId="0" fontId="0" fillId="0" borderId="56" xfId="0" applyBorder="1" applyAlignment="1">
      <alignment vertical="center" wrapText="1"/>
    </xf>
    <xf numFmtId="0" fontId="0" fillId="0" borderId="11" xfId="0" applyBorder="1" applyAlignment="1">
      <alignment vertical="center" wrapText="1"/>
    </xf>
    <xf numFmtId="0" fontId="0" fillId="0" borderId="3" xfId="0" applyBorder="1">
      <alignment vertical="center"/>
    </xf>
    <xf numFmtId="0" fontId="33" fillId="0" borderId="20" xfId="0" applyFont="1" applyBorder="1" applyAlignment="1">
      <alignment horizontal="left" vertical="center"/>
    </xf>
    <xf numFmtId="0" fontId="33" fillId="0" borderId="10" xfId="0" applyFont="1" applyBorder="1" applyAlignment="1">
      <alignment horizontal="left" vertical="center"/>
    </xf>
    <xf numFmtId="177" fontId="55" fillId="0" borderId="0" xfId="0" applyNumberFormat="1" applyFont="1" applyBorder="1" applyAlignment="1">
      <alignment horizontal="center" vertical="center"/>
    </xf>
    <xf numFmtId="0" fontId="71" fillId="0" borderId="0" xfId="0" applyFont="1" applyBorder="1">
      <alignment vertical="center"/>
    </xf>
    <xf numFmtId="0" fontId="71" fillId="0" borderId="1" xfId="0" applyFont="1" applyFill="1" applyBorder="1">
      <alignment vertical="center"/>
    </xf>
    <xf numFmtId="0" fontId="71" fillId="6" borderId="0" xfId="0" applyFont="1" applyFill="1" applyBorder="1">
      <alignment vertical="center"/>
    </xf>
    <xf numFmtId="0" fontId="15" fillId="0" borderId="0" xfId="0" applyFont="1">
      <alignment vertical="center"/>
    </xf>
    <xf numFmtId="0" fontId="6" fillId="15" borderId="0" xfId="0" applyFont="1" applyFill="1" applyAlignment="1">
      <alignment horizontal="right" vertical="center"/>
    </xf>
    <xf numFmtId="0" fontId="3" fillId="6" borderId="0" xfId="0" applyFont="1" applyFill="1" applyAlignment="1">
      <alignment horizontal="center" vertical="center"/>
    </xf>
    <xf numFmtId="0" fontId="3" fillId="6" borderId="0" xfId="0" applyFont="1" applyFill="1" applyAlignment="1">
      <alignment vertical="top" wrapText="1"/>
    </xf>
    <xf numFmtId="0" fontId="8" fillId="6" borderId="0" xfId="0" applyFont="1" applyFill="1" applyAlignment="1">
      <alignment vertical="top" wrapText="1"/>
    </xf>
    <xf numFmtId="0" fontId="0" fillId="6" borderId="0" xfId="0" applyFill="1" applyBorder="1" applyAlignment="1">
      <alignment horizontal="center" vertical="center"/>
    </xf>
    <xf numFmtId="0" fontId="8" fillId="6" borderId="0" xfId="0" applyFont="1" applyFill="1" applyBorder="1" applyAlignment="1">
      <alignment horizontal="center" vertical="top" wrapText="1"/>
    </xf>
    <xf numFmtId="0" fontId="37" fillId="0" borderId="24" xfId="0" applyFont="1" applyBorder="1" applyAlignment="1">
      <alignment horizontal="center" vertical="center"/>
    </xf>
    <xf numFmtId="0" fontId="33" fillId="0" borderId="20" xfId="0" applyFont="1" applyBorder="1" applyAlignment="1">
      <alignment horizontal="left" vertical="center"/>
    </xf>
    <xf numFmtId="0" fontId="0" fillId="12" borderId="0" xfId="0" applyFill="1">
      <alignment vertical="center"/>
    </xf>
    <xf numFmtId="0" fontId="74" fillId="0" borderId="0" xfId="0" applyFont="1" applyFill="1">
      <alignment vertical="center"/>
    </xf>
    <xf numFmtId="0" fontId="0" fillId="18" borderId="0" xfId="0" applyFill="1">
      <alignment vertical="center"/>
    </xf>
    <xf numFmtId="0" fontId="67" fillId="0" borderId="1" xfId="0" applyFont="1" applyBorder="1">
      <alignment vertical="center"/>
    </xf>
    <xf numFmtId="0" fontId="15" fillId="7" borderId="0" xfId="0" applyFont="1" applyFill="1" applyBorder="1">
      <alignment vertical="center"/>
    </xf>
    <xf numFmtId="0" fontId="68" fillId="7" borderId="0" xfId="0" applyFont="1" applyFill="1" applyBorder="1">
      <alignment vertical="center"/>
    </xf>
    <xf numFmtId="0" fontId="15" fillId="7" borderId="0" xfId="0" applyFont="1" applyFill="1">
      <alignment vertical="center"/>
    </xf>
    <xf numFmtId="0" fontId="37" fillId="0" borderId="16" xfId="0" applyFont="1" applyBorder="1" applyAlignment="1">
      <alignment horizontal="center" vertical="center"/>
    </xf>
    <xf numFmtId="0" fontId="75" fillId="0" borderId="0" xfId="0" applyFont="1" applyAlignment="1">
      <alignment horizontal="right" vertical="center"/>
    </xf>
    <xf numFmtId="0" fontId="14" fillId="0" borderId="2" xfId="0" applyFont="1" applyBorder="1" applyAlignment="1" applyProtection="1">
      <alignment horizontal="left" vertical="center"/>
      <protection locked="0"/>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177" fontId="0" fillId="0" borderId="16" xfId="0" applyNumberFormat="1" applyBorder="1" applyAlignment="1">
      <alignment horizontal="center" vertical="center"/>
    </xf>
    <xf numFmtId="0" fontId="76" fillId="7" borderId="0" xfId="0" applyFont="1" applyFill="1" applyBorder="1">
      <alignment vertical="center"/>
    </xf>
    <xf numFmtId="0" fontId="17" fillId="7" borderId="0" xfId="0" applyFont="1" applyFill="1">
      <alignment vertical="center"/>
    </xf>
    <xf numFmtId="0" fontId="0" fillId="7" borderId="0" xfId="0" applyFill="1" applyBorder="1">
      <alignment vertical="center"/>
    </xf>
    <xf numFmtId="0" fontId="0" fillId="0" borderId="9" xfId="0" applyBorder="1" applyAlignment="1">
      <alignment vertical="center"/>
    </xf>
    <xf numFmtId="0" fontId="0" fillId="0" borderId="2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33" xfId="0" applyBorder="1" applyAlignment="1">
      <alignment vertical="center"/>
    </xf>
    <xf numFmtId="0" fontId="3" fillId="6" borderId="0" xfId="0" applyFont="1" applyFill="1" applyAlignment="1">
      <alignment horizontal="right" vertical="center"/>
    </xf>
    <xf numFmtId="0" fontId="8" fillId="6" borderId="0" xfId="0" applyFont="1" applyFill="1" applyAlignment="1">
      <alignment horizontal="right" vertical="center"/>
    </xf>
    <xf numFmtId="0" fontId="62" fillId="3" borderId="0" xfId="0" applyFont="1" applyFill="1" applyBorder="1">
      <alignment vertical="center"/>
    </xf>
    <xf numFmtId="0" fontId="64" fillId="3" borderId="0" xfId="0" applyFont="1" applyFill="1" applyAlignment="1">
      <alignment horizontal="right" vertical="center"/>
    </xf>
    <xf numFmtId="0" fontId="0" fillId="0" borderId="28" xfId="0" applyBorder="1" applyAlignment="1">
      <alignment horizontal="center" vertical="center"/>
    </xf>
    <xf numFmtId="0" fontId="33" fillId="0" borderId="20" xfId="0" applyFont="1" applyBorder="1" applyAlignment="1">
      <alignment horizontal="left" vertical="center"/>
    </xf>
    <xf numFmtId="0" fontId="33" fillId="0" borderId="7" xfId="0" applyFont="1" applyBorder="1" applyAlignment="1">
      <alignment horizontal="left" vertical="center"/>
    </xf>
    <xf numFmtId="177" fontId="40" fillId="0" borderId="0" xfId="0" applyNumberFormat="1" applyFont="1" applyBorder="1" applyAlignment="1">
      <alignment horizontal="left" vertical="center" indent="1"/>
    </xf>
    <xf numFmtId="0" fontId="41" fillId="0" borderId="0" xfId="0" applyFont="1" applyFill="1" applyBorder="1" applyAlignment="1">
      <alignment horizontal="center" vertical="center" wrapText="1"/>
    </xf>
    <xf numFmtId="0" fontId="77" fillId="7" borderId="0" xfId="0" applyFont="1" applyFill="1" applyBorder="1">
      <alignment vertical="center"/>
    </xf>
    <xf numFmtId="0" fontId="33" fillId="0" borderId="0" xfId="0" applyFont="1" applyAlignment="1">
      <alignment horizontal="left" vertical="center"/>
    </xf>
    <xf numFmtId="0" fontId="5" fillId="0" borderId="0" xfId="0" applyFont="1">
      <alignment vertical="center"/>
    </xf>
    <xf numFmtId="0" fontId="0" fillId="13" borderId="0" xfId="0" applyFill="1">
      <alignment vertical="center"/>
    </xf>
    <xf numFmtId="0" fontId="78" fillId="7" borderId="0" xfId="0" applyFont="1" applyFill="1" applyBorder="1" applyAlignment="1">
      <alignment horizontal="right" vertical="center"/>
    </xf>
    <xf numFmtId="0" fontId="29" fillId="0" borderId="0" xfId="0" applyFont="1" applyFill="1" applyBorder="1" applyAlignment="1">
      <alignment horizontal="left" vertical="top" wrapText="1"/>
    </xf>
    <xf numFmtId="177" fontId="0" fillId="0" borderId="13" xfId="0" applyNumberFormat="1" applyFill="1" applyBorder="1" applyAlignment="1">
      <alignment horizontal="center" vertical="center"/>
    </xf>
    <xf numFmtId="177" fontId="0" fillId="0" borderId="15" xfId="0" applyNumberFormat="1" applyFill="1" applyBorder="1" applyAlignment="1">
      <alignment horizontal="center" vertical="center"/>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176" fontId="0" fillId="0" borderId="2" xfId="0" applyNumberFormat="1" applyBorder="1" applyAlignment="1" applyProtection="1">
      <alignment horizontal="left" vertical="center"/>
      <protection locked="0"/>
    </xf>
    <xf numFmtId="176" fontId="0" fillId="0" borderId="3" xfId="0" applyNumberFormat="1" applyBorder="1" applyAlignment="1" applyProtection="1">
      <alignment horizontal="left" vertical="center"/>
      <protection locked="0"/>
    </xf>
    <xf numFmtId="176" fontId="0" fillId="0" borderId="4"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xf>
    <xf numFmtId="0" fontId="0" fillId="0" borderId="2" xfId="0" applyNumberFormat="1" applyFill="1" applyBorder="1" applyAlignment="1" applyProtection="1">
      <alignment horizontal="left" vertical="center"/>
    </xf>
    <xf numFmtId="0" fontId="0" fillId="0" borderId="3" xfId="0" applyNumberFormat="1" applyFill="1" applyBorder="1" applyAlignment="1" applyProtection="1">
      <alignment horizontal="left" vertical="center"/>
    </xf>
    <xf numFmtId="0" fontId="0" fillId="0" borderId="4" xfId="0" applyNumberFormat="1" applyFill="1" applyBorder="1" applyAlignment="1" applyProtection="1">
      <alignment horizontal="left"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179" fontId="0" fillId="0" borderId="2" xfId="0" applyNumberFormat="1" applyBorder="1" applyAlignment="1" applyProtection="1">
      <alignment horizontal="left" vertical="center"/>
      <protection locked="0"/>
    </xf>
    <xf numFmtId="179" fontId="0" fillId="0" borderId="3" xfId="0" applyNumberFormat="1" applyBorder="1" applyAlignment="1" applyProtection="1">
      <alignment horizontal="left" vertical="center"/>
      <protection locked="0"/>
    </xf>
    <xf numFmtId="179" fontId="0" fillId="0" borderId="4" xfId="0" applyNumberFormat="1" applyBorder="1" applyAlignment="1" applyProtection="1">
      <alignment horizontal="left" vertical="center"/>
      <protection locked="0"/>
    </xf>
    <xf numFmtId="0" fontId="2" fillId="7" borderId="3" xfId="0" applyFont="1" applyFill="1" applyBorder="1" applyAlignment="1">
      <alignment horizontal="center" vertical="center"/>
    </xf>
    <xf numFmtId="177" fontId="0" fillId="0" borderId="2" xfId="0" applyNumberFormat="1" applyBorder="1" applyAlignment="1" applyProtection="1">
      <alignment horizontal="center" vertical="center"/>
    </xf>
    <xf numFmtId="177" fontId="0" fillId="0" borderId="3" xfId="0" applyNumberFormat="1" applyBorder="1" applyAlignment="1" applyProtection="1">
      <alignment horizontal="center" vertical="center"/>
    </xf>
    <xf numFmtId="177" fontId="0" fillId="0" borderId="4" xfId="0" applyNumberFormat="1" applyBorder="1" applyAlignment="1" applyProtection="1">
      <alignment horizontal="center" vertical="center"/>
    </xf>
    <xf numFmtId="0" fontId="0" fillId="17" borderId="2" xfId="0" applyFill="1" applyBorder="1" applyAlignment="1" applyProtection="1">
      <alignment horizontal="left" vertical="center"/>
    </xf>
    <xf numFmtId="0" fontId="0" fillId="17" borderId="3" xfId="0" applyFill="1" applyBorder="1" applyAlignment="1" applyProtection="1">
      <alignment horizontal="left" vertical="center"/>
    </xf>
    <xf numFmtId="0" fontId="0" fillId="17" borderId="4" xfId="0" applyFill="1" applyBorder="1" applyAlignment="1" applyProtection="1">
      <alignment horizontal="left" vertical="center"/>
    </xf>
    <xf numFmtId="176" fontId="13" fillId="0" borderId="2" xfId="0" applyNumberFormat="1" applyFont="1" applyBorder="1" applyAlignment="1" applyProtection="1">
      <alignment horizontal="left" vertical="center"/>
      <protection locked="0"/>
    </xf>
    <xf numFmtId="176" fontId="13" fillId="0" borderId="3" xfId="0" applyNumberFormat="1" applyFont="1" applyBorder="1" applyAlignment="1" applyProtection="1">
      <alignment horizontal="left" vertical="center"/>
      <protection locked="0"/>
    </xf>
    <xf numFmtId="176" fontId="13" fillId="0" borderId="4" xfId="0" applyNumberFormat="1" applyFont="1" applyBorder="1" applyAlignment="1" applyProtection="1">
      <alignment horizontal="left" vertical="center"/>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9" fillId="7" borderId="2" xfId="0" applyFont="1" applyFill="1" applyBorder="1" applyAlignment="1">
      <alignment horizontal="center" vertical="center"/>
    </xf>
    <xf numFmtId="0" fontId="9" fillId="7" borderId="4" xfId="0" applyFont="1" applyFill="1" applyBorder="1" applyAlignment="1">
      <alignment horizontal="center" vertical="center"/>
    </xf>
    <xf numFmtId="0" fontId="0" fillId="6" borderId="0" xfId="0" applyFill="1" applyAlignment="1">
      <alignment horizontal="center" vertical="center"/>
    </xf>
    <xf numFmtId="0" fontId="0" fillId="6" borderId="7" xfId="0" applyFill="1" applyBorder="1" applyAlignment="1">
      <alignment horizontal="center" vertical="center"/>
    </xf>
    <xf numFmtId="0" fontId="0" fillId="6" borderId="1" xfId="0" applyFill="1" applyBorder="1" applyAlignment="1">
      <alignment horizontal="center" vertical="center"/>
    </xf>
    <xf numFmtId="0" fontId="0" fillId="6" borderId="8" xfId="0" applyFill="1" applyBorder="1" applyAlignment="1">
      <alignment horizontal="center" vertical="center"/>
    </xf>
    <xf numFmtId="176" fontId="0" fillId="0" borderId="2" xfId="0" applyNumberFormat="1" applyFont="1" applyFill="1" applyBorder="1" applyAlignment="1" applyProtection="1">
      <alignment horizontal="left" vertical="center"/>
      <protection locked="0"/>
    </xf>
    <xf numFmtId="176" fontId="0" fillId="0" borderId="3" xfId="0" applyNumberFormat="1" applyFont="1" applyFill="1" applyBorder="1" applyAlignment="1" applyProtection="1">
      <alignment horizontal="left" vertical="center"/>
      <protection locked="0"/>
    </xf>
    <xf numFmtId="176" fontId="0" fillId="0" borderId="4" xfId="0" applyNumberFormat="1" applyFont="1" applyFill="1" applyBorder="1" applyAlignment="1" applyProtection="1">
      <alignment horizontal="left" vertical="center"/>
      <protection locked="0"/>
    </xf>
    <xf numFmtId="41" fontId="0" fillId="0" borderId="2" xfId="0" applyNumberFormat="1" applyBorder="1" applyAlignment="1" applyProtection="1">
      <alignment horizontal="center" vertical="center"/>
      <protection locked="0"/>
    </xf>
    <xf numFmtId="41" fontId="0" fillId="0" borderId="3" xfId="0" applyNumberFormat="1" applyBorder="1" applyAlignment="1" applyProtection="1">
      <alignment horizontal="center" vertical="center"/>
      <protection locked="0"/>
    </xf>
    <xf numFmtId="41" fontId="0" fillId="0" borderId="4" xfId="0" applyNumberFormat="1" applyBorder="1" applyAlignment="1" applyProtection="1">
      <alignment horizontal="center" vertical="center"/>
      <protection locked="0"/>
    </xf>
    <xf numFmtId="0" fontId="22" fillId="6" borderId="0" xfId="0" applyNumberFormat="1" applyFont="1" applyFill="1" applyBorder="1" applyAlignment="1">
      <alignment horizontal="left" vertical="center"/>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22" fillId="6" borderId="0" xfId="0" applyNumberFormat="1" applyFont="1" applyFill="1" applyAlignment="1">
      <alignment horizontal="left" vertic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20" fillId="8" borderId="20" xfId="0" applyFont="1" applyFill="1" applyBorder="1" applyAlignment="1">
      <alignment horizontal="left"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41" fontId="0" fillId="0" borderId="2" xfId="0" applyNumberFormat="1" applyBorder="1" applyAlignment="1" applyProtection="1">
      <alignment horizontal="left" vertical="center"/>
      <protection locked="0"/>
    </xf>
    <xf numFmtId="41" fontId="0" fillId="0" borderId="3" xfId="0" applyNumberFormat="1" applyBorder="1" applyAlignment="1" applyProtection="1">
      <alignment horizontal="left" vertical="center"/>
      <protection locked="0"/>
    </xf>
    <xf numFmtId="41" fontId="0" fillId="0" borderId="4" xfId="0" applyNumberFormat="1" applyBorder="1" applyAlignment="1" applyProtection="1">
      <alignment horizontal="left" vertical="center"/>
      <protection locked="0"/>
    </xf>
    <xf numFmtId="176" fontId="0" fillId="0" borderId="2" xfId="0" applyNumberFormat="1" applyFill="1" applyBorder="1" applyAlignment="1" applyProtection="1">
      <alignment horizontal="left" vertical="center"/>
      <protection locked="0"/>
    </xf>
    <xf numFmtId="176" fontId="0" fillId="0" borderId="3" xfId="0" applyNumberFormat="1" applyFill="1" applyBorder="1" applyAlignment="1" applyProtection="1">
      <alignment horizontal="left" vertical="center"/>
      <protection locked="0"/>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179" fontId="0" fillId="0" borderId="2" xfId="0" applyNumberFormat="1" applyBorder="1" applyAlignment="1" applyProtection="1">
      <alignment horizontal="center" vertical="center"/>
      <protection locked="0"/>
    </xf>
    <xf numFmtId="179" fontId="0" fillId="0" borderId="3" xfId="0" applyNumberFormat="1" applyBorder="1" applyAlignment="1" applyProtection="1">
      <alignment horizontal="center" vertical="center"/>
      <protection locked="0"/>
    </xf>
    <xf numFmtId="179" fontId="0" fillId="0" borderId="4" xfId="0" applyNumberFormat="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176" fontId="0" fillId="0" borderId="4" xfId="0" applyNumberFormat="1" applyFill="1" applyBorder="1" applyAlignment="1" applyProtection="1">
      <alignment horizontal="left" vertical="center"/>
      <protection locked="0"/>
    </xf>
    <xf numFmtId="0" fontId="20" fillId="0" borderId="13"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3" fillId="0" borderId="2" xfId="0" applyFont="1" applyFill="1" applyBorder="1" applyAlignment="1" applyProtection="1">
      <alignment horizontal="left" vertical="center"/>
      <protection locked="0"/>
    </xf>
    <xf numFmtId="0" fontId="23" fillId="0" borderId="3" xfId="0" applyFont="1" applyFill="1" applyBorder="1" applyAlignment="1" applyProtection="1">
      <alignment horizontal="left" vertical="center"/>
      <protection locked="0"/>
    </xf>
    <xf numFmtId="0" fontId="23" fillId="0" borderId="4"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6" fillId="0" borderId="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0" fillId="17" borderId="2" xfId="0" applyFill="1" applyBorder="1" applyAlignment="1" applyProtection="1">
      <alignment horizontal="center" vertical="center"/>
      <protection locked="0"/>
    </xf>
    <xf numFmtId="0" fontId="0" fillId="17" borderId="3" xfId="0" applyFill="1" applyBorder="1" applyAlignment="1" applyProtection="1">
      <alignment horizontal="center" vertical="center"/>
      <protection locked="0"/>
    </xf>
    <xf numFmtId="0" fontId="0" fillId="17" borderId="4" xfId="0" applyFill="1" applyBorder="1" applyAlignment="1" applyProtection="1">
      <alignment horizontal="center" vertical="center"/>
      <protection locked="0"/>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17" fillId="6" borderId="0" xfId="0" applyFont="1" applyFill="1" applyAlignment="1">
      <alignment horizontal="left" vertical="center"/>
    </xf>
    <xf numFmtId="0" fontId="14" fillId="5" borderId="1" xfId="0" applyFont="1" applyFill="1" applyBorder="1" applyAlignment="1">
      <alignment horizontal="center"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0" fillId="0" borderId="2" xfId="0" applyNumberFormat="1" applyFill="1" applyBorder="1" applyAlignment="1" applyProtection="1">
      <alignment horizontal="left" vertical="center"/>
      <protection locked="0"/>
    </xf>
    <xf numFmtId="0" fontId="0" fillId="0" borderId="3" xfId="0" applyNumberFormat="1" applyFill="1" applyBorder="1" applyAlignment="1" applyProtection="1">
      <alignment horizontal="left" vertical="center"/>
      <protection locked="0"/>
    </xf>
    <xf numFmtId="0" fontId="0" fillId="0" borderId="4" xfId="0" applyNumberFormat="1" applyFill="1" applyBorder="1" applyAlignment="1" applyProtection="1">
      <alignment horizontal="left" vertical="center"/>
      <protection locked="0"/>
    </xf>
    <xf numFmtId="177" fontId="0" fillId="0" borderId="2" xfId="0" applyNumberFormat="1" applyFill="1" applyBorder="1" applyAlignment="1">
      <alignment horizontal="left" vertical="center"/>
    </xf>
    <xf numFmtId="177" fontId="0" fillId="0" borderId="3" xfId="0" applyNumberFormat="1" applyFill="1" applyBorder="1" applyAlignment="1">
      <alignment horizontal="left" vertical="center"/>
    </xf>
    <xf numFmtId="177" fontId="0" fillId="0" borderId="4" xfId="0" applyNumberFormat="1" applyFill="1" applyBorder="1" applyAlignment="1">
      <alignment horizontal="left" vertical="center"/>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3" fillId="6" borderId="0" xfId="0" applyFont="1" applyFill="1" applyAlignment="1">
      <alignment horizontal="left" vertical="top" wrapText="1"/>
    </xf>
    <xf numFmtId="0" fontId="23" fillId="6" borderId="1" xfId="0" applyFont="1" applyFill="1" applyBorder="1" applyAlignment="1">
      <alignment horizontal="left" vertical="top"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2" xfId="0" applyBorder="1" applyAlignment="1">
      <alignment horizontal="center" vertical="center"/>
    </xf>
    <xf numFmtId="0" fontId="37" fillId="0" borderId="32" xfId="0" applyFont="1" applyBorder="1" applyAlignment="1">
      <alignment horizontal="center" vertical="center"/>
    </xf>
    <xf numFmtId="0" fontId="37" fillId="0" borderId="4" xfId="0" applyFont="1" applyBorder="1" applyAlignment="1">
      <alignment horizontal="center" vertical="center"/>
    </xf>
    <xf numFmtId="0" fontId="37" fillId="0" borderId="2" xfId="0" applyFont="1" applyBorder="1" applyAlignment="1">
      <alignment horizontal="center" vertical="center"/>
    </xf>
    <xf numFmtId="0" fontId="37" fillId="0" borderId="33" xfId="0" applyFont="1" applyBorder="1" applyAlignment="1">
      <alignment horizontal="center" vertical="center"/>
    </xf>
    <xf numFmtId="0" fontId="37" fillId="0" borderId="42" xfId="0" applyFont="1" applyBorder="1" applyAlignment="1">
      <alignment horizontal="center" vertical="center"/>
    </xf>
    <xf numFmtId="0" fontId="37" fillId="0" borderId="39" xfId="0" applyFont="1" applyBorder="1" applyAlignment="1">
      <alignment horizontal="center" vertical="center"/>
    </xf>
    <xf numFmtId="0" fontId="37" fillId="0" borderId="38" xfId="0" applyFont="1" applyBorder="1" applyAlignment="1">
      <alignment horizontal="center" vertical="center"/>
    </xf>
    <xf numFmtId="0" fontId="37" fillId="0" borderId="44"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7" fillId="0" borderId="12" xfId="0" applyFont="1" applyBorder="1" applyAlignment="1">
      <alignment horizontal="center" vertical="center"/>
    </xf>
    <xf numFmtId="0" fontId="37" fillId="0" borderId="35" xfId="0" applyFont="1" applyBorder="1" applyAlignment="1">
      <alignment horizontal="center" vertical="center"/>
    </xf>
    <xf numFmtId="0" fontId="14" fillId="0" borderId="3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3" xfId="0" applyFont="1" applyBorder="1" applyAlignment="1">
      <alignment horizontal="center" vertical="center" wrapText="1"/>
    </xf>
    <xf numFmtId="0" fontId="0" fillId="0" borderId="2" xfId="0" applyBorder="1" applyAlignment="1">
      <alignment horizontal="left" vertical="center"/>
    </xf>
    <xf numFmtId="0" fontId="2" fillId="0" borderId="3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34" fillId="0" borderId="0" xfId="0" applyFont="1" applyAlignment="1">
      <alignment horizontal="center" vertical="center"/>
    </xf>
    <xf numFmtId="0" fontId="35" fillId="0" borderId="0" xfId="0" applyFont="1" applyAlignment="1">
      <alignment horizontal="center" vertical="center"/>
    </xf>
    <xf numFmtId="0" fontId="0" fillId="0" borderId="9" xfId="0" applyBorder="1" applyAlignment="1">
      <alignment horizontal="left" vertical="center"/>
    </xf>
    <xf numFmtId="0" fontId="37" fillId="0" borderId="24" xfId="0" applyFont="1" applyBorder="1" applyAlignment="1">
      <alignment horizontal="center" vertical="center"/>
    </xf>
    <xf numFmtId="0" fontId="38" fillId="0" borderId="25" xfId="0" applyFont="1" applyBorder="1" applyAlignment="1">
      <alignment horizontal="center" vertical="center"/>
    </xf>
    <xf numFmtId="0" fontId="33" fillId="0" borderId="40" xfId="0" applyFont="1" applyBorder="1" applyAlignment="1">
      <alignment horizontal="left" vertical="center"/>
    </xf>
    <xf numFmtId="0" fontId="36" fillId="0" borderId="20" xfId="0" applyFont="1" applyBorder="1" applyAlignment="1">
      <alignment horizontal="left" vertical="center"/>
    </xf>
    <xf numFmtId="0" fontId="36" fillId="0" borderId="10" xfId="0" applyFont="1" applyBorder="1" applyAlignment="1">
      <alignment horizontal="left" vertical="center"/>
    </xf>
    <xf numFmtId="0" fontId="36" fillId="0" borderId="41" xfId="0" applyFont="1" applyBorder="1" applyAlignment="1">
      <alignment horizontal="left" vertical="center"/>
    </xf>
    <xf numFmtId="0" fontId="36" fillId="0" borderId="1" xfId="0" applyFont="1" applyBorder="1" applyAlignment="1">
      <alignment horizontal="left" vertical="center"/>
    </xf>
    <xf numFmtId="0" fontId="36" fillId="0" borderId="8" xfId="0" applyFont="1"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12" fillId="0" borderId="3" xfId="0" applyFont="1" applyBorder="1" applyAlignment="1">
      <alignment vertical="center" wrapText="1"/>
    </xf>
    <xf numFmtId="0" fontId="12" fillId="0" borderId="4" xfId="0" applyFont="1" applyBorder="1" applyAlignment="1">
      <alignment vertical="center" wrapText="1"/>
    </xf>
    <xf numFmtId="0" fontId="0" fillId="0" borderId="10" xfId="0" applyBorder="1" applyAlignment="1">
      <alignment horizontal="left" vertical="center"/>
    </xf>
    <xf numFmtId="0" fontId="33" fillId="0" borderId="20" xfId="0" applyFont="1" applyBorder="1" applyAlignment="1">
      <alignment horizontal="left" vertical="center"/>
    </xf>
    <xf numFmtId="0" fontId="0" fillId="0" borderId="8" xfId="0" applyBorder="1" applyAlignment="1">
      <alignment horizontal="left" vertical="center"/>
    </xf>
    <xf numFmtId="0" fontId="37" fillId="0" borderId="34" xfId="0" applyFont="1" applyBorder="1" applyAlignment="1">
      <alignment horizontal="center" vertical="center"/>
    </xf>
    <xf numFmtId="0" fontId="37" fillId="0" borderId="59" xfId="0" applyFont="1" applyBorder="1" applyAlignment="1">
      <alignment horizontal="center" vertical="center"/>
    </xf>
    <xf numFmtId="0" fontId="37" fillId="0" borderId="36"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3" xfId="0" applyBorder="1" applyAlignment="1">
      <alignment horizontal="left" vertical="center" wrapText="1"/>
    </xf>
    <xf numFmtId="0" fontId="0" fillId="0" borderId="56"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center" vertical="center"/>
    </xf>
    <xf numFmtId="0" fontId="0" fillId="0" borderId="7" xfId="0" applyBorder="1" applyAlignment="1">
      <alignment horizontal="center" vertical="center"/>
    </xf>
    <xf numFmtId="0" fontId="30" fillId="0" borderId="9" xfId="0" applyFont="1" applyBorder="1" applyAlignment="1">
      <alignment horizontal="left" vertical="center"/>
    </xf>
    <xf numFmtId="0" fontId="30" fillId="0" borderId="20" xfId="0" applyFont="1" applyBorder="1" applyAlignment="1">
      <alignment horizontal="left" vertical="center"/>
    </xf>
    <xf numFmtId="0" fontId="8" fillId="0" borderId="0" xfId="0" applyFont="1" applyBorder="1" applyAlignment="1">
      <alignment horizontal="left" vertical="center" wrapText="1"/>
    </xf>
    <xf numFmtId="0" fontId="30" fillId="0" borderId="56" xfId="0" applyFont="1" applyBorder="1" applyAlignment="1">
      <alignment horizontal="left" vertical="center"/>
    </xf>
    <xf numFmtId="0" fontId="30" fillId="0" borderId="0" xfId="0" applyFont="1" applyBorder="1" applyAlignment="1">
      <alignment horizontal="left" vertical="center"/>
    </xf>
    <xf numFmtId="0" fontId="8" fillId="0" borderId="1" xfId="0" applyFont="1" applyBorder="1" applyAlignment="1">
      <alignment horizontal="left" vertical="center" wrapText="1"/>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33" fillId="0" borderId="10" xfId="0" applyFont="1" applyBorder="1" applyAlignment="1">
      <alignment horizontal="left" vertical="center"/>
    </xf>
    <xf numFmtId="0" fontId="33" fillId="0" borderId="0" xfId="0" applyFont="1" applyBorder="1" applyAlignment="1">
      <alignment horizontal="left" vertical="center"/>
    </xf>
    <xf numFmtId="0" fontId="33" fillId="0" borderId="7" xfId="0" applyFont="1" applyBorder="1" applyAlignment="1">
      <alignment horizontal="left" vertical="center"/>
    </xf>
    <xf numFmtId="0" fontId="33" fillId="0" borderId="1" xfId="0" applyFont="1" applyBorder="1" applyAlignment="1">
      <alignment horizontal="left" vertical="center"/>
    </xf>
    <xf numFmtId="0" fontId="33" fillId="0" borderId="8" xfId="0" applyFont="1" applyBorder="1" applyAlignment="1">
      <alignment horizontal="left"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20" fillId="10" borderId="17" xfId="0" applyFont="1" applyFill="1" applyBorder="1" applyAlignment="1">
      <alignment horizontal="center" vertical="center"/>
    </xf>
    <xf numFmtId="0" fontId="20" fillId="10" borderId="18" xfId="0" applyFont="1" applyFill="1" applyBorder="1" applyAlignment="1">
      <alignment horizontal="center" vertical="center"/>
    </xf>
    <xf numFmtId="0" fontId="20" fillId="10" borderId="19"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20" fillId="9" borderId="17"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19" xfId="0" applyFont="1" applyFill="1" applyBorder="1" applyAlignment="1">
      <alignment horizontal="center" vertical="center"/>
    </xf>
    <xf numFmtId="0" fontId="41" fillId="6" borderId="42" xfId="0" applyFont="1" applyFill="1" applyBorder="1" applyAlignment="1">
      <alignment horizontal="center" vertical="center"/>
    </xf>
    <xf numFmtId="0" fontId="41" fillId="6" borderId="39" xfId="0" applyFont="1" applyFill="1" applyBorder="1" applyAlignment="1">
      <alignment horizontal="center" vertical="center"/>
    </xf>
    <xf numFmtId="177" fontId="45" fillId="0" borderId="38" xfId="0" applyNumberFormat="1" applyFont="1" applyBorder="1" applyAlignment="1">
      <alignment horizontal="left" vertical="center" indent="1"/>
    </xf>
    <xf numFmtId="177" fontId="45" fillId="0" borderId="43" xfId="0" applyNumberFormat="1" applyFont="1" applyBorder="1" applyAlignment="1">
      <alignment horizontal="left" vertical="center" indent="1"/>
    </xf>
    <xf numFmtId="177" fontId="55" fillId="0" borderId="58" xfId="0" applyNumberFormat="1" applyFont="1" applyBorder="1" applyAlignment="1">
      <alignment horizontal="center" vertical="center"/>
    </xf>
    <xf numFmtId="177" fontId="55" fillId="0" borderId="44" xfId="0" applyNumberFormat="1" applyFont="1" applyBorder="1" applyAlignment="1">
      <alignment horizontal="center" vertical="center"/>
    </xf>
    <xf numFmtId="177" fontId="45" fillId="0" borderId="44" xfId="0" applyNumberFormat="1" applyFont="1" applyBorder="1" applyAlignment="1">
      <alignment horizontal="left" vertical="center" indent="1"/>
    </xf>
    <xf numFmtId="0" fontId="39" fillId="0" borderId="0" xfId="0" applyFont="1" applyAlignment="1">
      <alignment horizontal="center" vertical="center"/>
    </xf>
    <xf numFmtId="0" fontId="40" fillId="6" borderId="29" xfId="0" applyFont="1" applyFill="1" applyBorder="1" applyAlignment="1">
      <alignment horizontal="center" vertical="center"/>
    </xf>
    <xf numFmtId="0" fontId="40" fillId="6" borderId="30" xfId="0" applyFont="1" applyFill="1" applyBorder="1" applyAlignment="1">
      <alignment horizontal="center" vertical="center"/>
    </xf>
    <xf numFmtId="0" fontId="40" fillId="6" borderId="31" xfId="0" applyFont="1" applyFill="1" applyBorder="1" applyAlignment="1">
      <alignment horizontal="center" vertical="center"/>
    </xf>
    <xf numFmtId="0" fontId="41" fillId="6" borderId="32" xfId="0" applyFont="1" applyFill="1" applyBorder="1" applyAlignment="1">
      <alignment horizontal="center" vertical="center"/>
    </xf>
    <xf numFmtId="0" fontId="41" fillId="6" borderId="4" xfId="0" applyFont="1" applyFill="1" applyBorder="1" applyAlignment="1">
      <alignment horizontal="center" vertical="center"/>
    </xf>
    <xf numFmtId="176" fontId="45" fillId="0" borderId="2" xfId="0" applyNumberFormat="1" applyFont="1" applyBorder="1" applyAlignment="1">
      <alignment horizontal="left" vertical="center" indent="1"/>
    </xf>
    <xf numFmtId="176" fontId="45" fillId="0" borderId="3" xfId="0" applyNumberFormat="1" applyFont="1" applyBorder="1" applyAlignment="1">
      <alignment horizontal="left" vertical="center" indent="1"/>
    </xf>
    <xf numFmtId="176" fontId="55" fillId="0" borderId="57" xfId="0" applyNumberFormat="1" applyFont="1" applyBorder="1" applyAlignment="1">
      <alignment horizontal="center" vertical="center"/>
    </xf>
    <xf numFmtId="176" fontId="55" fillId="0" borderId="33" xfId="0" applyNumberFormat="1" applyFont="1" applyBorder="1" applyAlignment="1">
      <alignment horizontal="center" vertical="center"/>
    </xf>
    <xf numFmtId="177" fontId="45" fillId="0" borderId="2" xfId="0" applyNumberFormat="1" applyFont="1" applyBorder="1" applyAlignment="1">
      <alignment horizontal="left" vertical="center" indent="1"/>
    </xf>
    <xf numFmtId="177" fontId="45" fillId="0" borderId="3" xfId="0" applyNumberFormat="1" applyFont="1" applyBorder="1" applyAlignment="1">
      <alignment horizontal="left" vertical="center" indent="1"/>
    </xf>
    <xf numFmtId="177" fontId="45" fillId="0" borderId="33" xfId="0" applyNumberFormat="1" applyFont="1" applyBorder="1" applyAlignment="1">
      <alignment horizontal="left" vertical="center" indent="1"/>
    </xf>
    <xf numFmtId="177" fontId="45" fillId="0" borderId="57" xfId="0" applyNumberFormat="1" applyFont="1" applyBorder="1" applyAlignment="1">
      <alignment horizontal="center" vertical="center"/>
    </xf>
    <xf numFmtId="177" fontId="45" fillId="0" borderId="33" xfId="0" applyNumberFormat="1" applyFont="1" applyBorder="1" applyAlignment="1">
      <alignment horizontal="center" vertical="center"/>
    </xf>
    <xf numFmtId="0" fontId="41" fillId="6" borderId="2" xfId="0" applyFont="1" applyFill="1" applyBorder="1" applyAlignment="1">
      <alignment horizontal="center" vertical="center" wrapText="1"/>
    </xf>
    <xf numFmtId="0" fontId="41" fillId="6" borderId="4" xfId="0" applyFont="1" applyFill="1" applyBorder="1" applyAlignment="1">
      <alignment horizontal="center" vertical="center" wrapText="1"/>
    </xf>
    <xf numFmtId="177" fontId="40" fillId="0" borderId="2" xfId="0" applyNumberFormat="1" applyFont="1" applyBorder="1" applyAlignment="1">
      <alignment horizontal="left" vertical="center" indent="1"/>
    </xf>
    <xf numFmtId="177" fontId="40" fillId="0" borderId="3" xfId="0" applyNumberFormat="1" applyFont="1" applyBorder="1" applyAlignment="1">
      <alignment horizontal="left" vertical="center" indent="1"/>
    </xf>
    <xf numFmtId="177" fontId="40" fillId="0" borderId="4" xfId="0" applyNumberFormat="1" applyFont="1" applyBorder="1" applyAlignment="1">
      <alignment horizontal="left" vertical="center" indent="1"/>
    </xf>
    <xf numFmtId="0" fontId="40" fillId="0" borderId="1" xfId="0" applyFont="1" applyBorder="1" applyAlignment="1">
      <alignment horizontal="left" vertical="center"/>
    </xf>
    <xf numFmtId="0" fontId="41" fillId="6" borderId="12" xfId="0" applyFont="1" applyFill="1" applyBorder="1" applyAlignment="1">
      <alignment horizontal="center" vertical="center"/>
    </xf>
    <xf numFmtId="0" fontId="41" fillId="6" borderId="2" xfId="0" applyFont="1" applyFill="1" applyBorder="1" applyAlignment="1">
      <alignment horizontal="center" vertical="center"/>
    </xf>
    <xf numFmtId="0" fontId="40" fillId="6" borderId="17" xfId="0" applyFont="1" applyFill="1" applyBorder="1" applyAlignment="1">
      <alignment horizontal="center" vertical="center"/>
    </xf>
    <xf numFmtId="0" fontId="40" fillId="6" borderId="18" xfId="0" applyFont="1" applyFill="1" applyBorder="1" applyAlignment="1">
      <alignment horizontal="center" vertical="center"/>
    </xf>
    <xf numFmtId="0" fontId="40" fillId="6" borderId="47" xfId="0" applyFont="1" applyFill="1" applyBorder="1" applyAlignment="1">
      <alignment horizontal="center" vertical="center"/>
    </xf>
    <xf numFmtId="0" fontId="40" fillId="6" borderId="19" xfId="0" applyFont="1" applyFill="1" applyBorder="1" applyAlignment="1">
      <alignment horizontal="center" vertical="center"/>
    </xf>
    <xf numFmtId="0" fontId="40" fillId="6" borderId="45" xfId="0" applyFont="1" applyFill="1" applyBorder="1" applyAlignment="1">
      <alignment horizontal="center" vertical="center"/>
    </xf>
    <xf numFmtId="0" fontId="40" fillId="6" borderId="46" xfId="0" applyFont="1" applyFill="1" applyBorder="1" applyAlignment="1">
      <alignment horizontal="center" vertical="center"/>
    </xf>
    <xf numFmtId="177" fontId="45" fillId="0" borderId="42" xfId="0" applyNumberFormat="1" applyFont="1" applyBorder="1" applyAlignment="1">
      <alignment horizontal="left" vertical="center" indent="1"/>
    </xf>
    <xf numFmtId="177" fontId="45" fillId="0" borderId="39" xfId="0" applyNumberFormat="1" applyFont="1" applyBorder="1" applyAlignment="1">
      <alignment horizontal="left" vertical="center" indent="1"/>
    </xf>
    <xf numFmtId="177" fontId="45" fillId="0" borderId="36" xfId="0" applyNumberFormat="1" applyFont="1" applyBorder="1" applyAlignment="1">
      <alignment horizontal="left" vertical="center" indent="1"/>
    </xf>
    <xf numFmtId="177" fontId="45" fillId="0" borderId="37" xfId="0" applyNumberFormat="1" applyFont="1" applyBorder="1" applyAlignment="1">
      <alignment horizontal="left" vertical="center" indent="1"/>
    </xf>
    <xf numFmtId="0" fontId="41" fillId="6" borderId="29" xfId="0" applyFont="1" applyFill="1" applyBorder="1" applyAlignment="1">
      <alignment horizontal="center" vertical="center"/>
    </xf>
    <xf numFmtId="0" fontId="41" fillId="6" borderId="45" xfId="0" applyFont="1" applyFill="1" applyBorder="1" applyAlignment="1">
      <alignment horizontal="center" vertical="center"/>
    </xf>
    <xf numFmtId="177" fontId="45" fillId="0" borderId="46" xfId="0" applyNumberFormat="1" applyFont="1" applyBorder="1" applyAlignment="1">
      <alignment horizontal="left" vertical="center" indent="1"/>
    </xf>
    <xf numFmtId="177" fontId="45" fillId="0" borderId="30" xfId="0" applyNumberFormat="1" applyFont="1" applyBorder="1" applyAlignment="1">
      <alignment horizontal="left" vertical="center" indent="1"/>
    </xf>
    <xf numFmtId="177" fontId="45" fillId="0" borderId="45" xfId="0" applyNumberFormat="1" applyFont="1" applyBorder="1" applyAlignment="1">
      <alignment horizontal="left" vertical="center" indent="1"/>
    </xf>
    <xf numFmtId="0" fontId="43" fillId="6" borderId="46" xfId="0" applyFont="1" applyFill="1" applyBorder="1" applyAlignment="1">
      <alignment horizontal="center" vertical="center"/>
    </xf>
    <xf numFmtId="0" fontId="43" fillId="6" borderId="30" xfId="0" applyFont="1" applyFill="1" applyBorder="1" applyAlignment="1">
      <alignment horizontal="center" vertical="center"/>
    </xf>
    <xf numFmtId="0" fontId="43" fillId="6" borderId="45" xfId="0" applyFont="1" applyFill="1" applyBorder="1" applyAlignment="1">
      <alignment horizontal="center" vertical="center"/>
    </xf>
    <xf numFmtId="177" fontId="45" fillId="0" borderId="31" xfId="0" applyNumberFormat="1" applyFont="1" applyBorder="1" applyAlignment="1">
      <alignment horizontal="left" vertical="center" indent="1"/>
    </xf>
    <xf numFmtId="0" fontId="46" fillId="6" borderId="40" xfId="0" applyFont="1" applyFill="1" applyBorder="1" applyAlignment="1">
      <alignment horizontal="center" vertical="center" wrapText="1"/>
    </xf>
    <xf numFmtId="0" fontId="46" fillId="6" borderId="10" xfId="0" applyFont="1" applyFill="1" applyBorder="1" applyAlignment="1">
      <alignment horizontal="center" vertical="center" wrapText="1"/>
    </xf>
    <xf numFmtId="0" fontId="46" fillId="6" borderId="48" xfId="0" applyFont="1" applyFill="1" applyBorder="1" applyAlignment="1">
      <alignment horizontal="center" vertical="center" wrapText="1"/>
    </xf>
    <xf numFmtId="0" fontId="46" fillId="6" borderId="53" xfId="0" applyFont="1" applyFill="1" applyBorder="1" applyAlignment="1">
      <alignment horizontal="center" vertical="center" wrapText="1"/>
    </xf>
    <xf numFmtId="177" fontId="45" fillId="0" borderId="9" xfId="0" applyNumberFormat="1" applyFont="1" applyBorder="1" applyAlignment="1">
      <alignment horizontal="left" vertical="center" indent="1"/>
    </xf>
    <xf numFmtId="177" fontId="45" fillId="0" borderId="20" xfId="0" applyNumberFormat="1" applyFont="1" applyBorder="1" applyAlignment="1">
      <alignment horizontal="left" vertical="center" indent="1"/>
    </xf>
    <xf numFmtId="177" fontId="45" fillId="0" borderId="10" xfId="0" applyNumberFormat="1" applyFont="1" applyBorder="1" applyAlignment="1">
      <alignment horizontal="left" vertical="center" indent="1"/>
    </xf>
    <xf numFmtId="177" fontId="45" fillId="0" borderId="51" xfId="0" applyNumberFormat="1" applyFont="1" applyBorder="1" applyAlignment="1">
      <alignment horizontal="left" vertical="center" indent="1"/>
    </xf>
    <xf numFmtId="177" fontId="45" fillId="0" borderId="49" xfId="0" applyNumberFormat="1" applyFont="1" applyBorder="1" applyAlignment="1">
      <alignment horizontal="left" vertical="center" indent="1"/>
    </xf>
    <xf numFmtId="177" fontId="45" fillId="0" borderId="53" xfId="0" applyNumberFormat="1" applyFont="1" applyBorder="1" applyAlignment="1">
      <alignment horizontal="left" vertical="center" indent="1"/>
    </xf>
    <xf numFmtId="177" fontId="45" fillId="0" borderId="9" xfId="0" applyNumberFormat="1" applyFont="1" applyFill="1" applyBorder="1" applyAlignment="1">
      <alignment horizontal="left" vertical="center" indent="1"/>
    </xf>
    <xf numFmtId="177" fontId="45" fillId="0" borderId="20" xfId="0" applyNumberFormat="1" applyFont="1" applyFill="1" applyBorder="1" applyAlignment="1">
      <alignment horizontal="left" vertical="center" indent="1"/>
    </xf>
    <xf numFmtId="177" fontId="45" fillId="0" borderId="50" xfId="0" applyNumberFormat="1" applyFont="1" applyFill="1" applyBorder="1" applyAlignment="1">
      <alignment horizontal="left" vertical="center" indent="1"/>
    </xf>
    <xf numFmtId="177" fontId="45" fillId="0" borderId="51" xfId="0" applyNumberFormat="1" applyFont="1" applyFill="1" applyBorder="1" applyAlignment="1">
      <alignment horizontal="left" vertical="center" indent="1"/>
    </xf>
    <xf numFmtId="177" fontId="45" fillId="0" borderId="49" xfId="0" applyNumberFormat="1" applyFont="1" applyFill="1" applyBorder="1" applyAlignment="1">
      <alignment horizontal="left" vertical="center" indent="1"/>
    </xf>
    <xf numFmtId="177" fontId="45" fillId="0" borderId="52" xfId="0" applyNumberFormat="1" applyFont="1" applyFill="1" applyBorder="1" applyAlignment="1">
      <alignment horizontal="left" vertical="center" indent="1"/>
    </xf>
    <xf numFmtId="0" fontId="43" fillId="6" borderId="31" xfId="0" applyFont="1" applyFill="1" applyBorder="1" applyAlignment="1">
      <alignment horizontal="center" vertical="center"/>
    </xf>
    <xf numFmtId="0" fontId="40" fillId="6" borderId="12" xfId="0" applyFont="1" applyFill="1" applyBorder="1" applyAlignment="1">
      <alignment horizontal="center" vertical="center"/>
    </xf>
    <xf numFmtId="0" fontId="41" fillId="0" borderId="12" xfId="0" applyFont="1" applyFill="1" applyBorder="1" applyAlignment="1">
      <alignment horizontal="left" vertical="center" indent="1"/>
    </xf>
    <xf numFmtId="0" fontId="41" fillId="6" borderId="9" xfId="0" applyFont="1" applyFill="1" applyBorder="1" applyAlignment="1">
      <alignment horizontal="center" vertical="center"/>
    </xf>
    <xf numFmtId="0" fontId="41" fillId="6" borderId="10" xfId="0" applyFont="1" applyFill="1" applyBorder="1" applyAlignment="1">
      <alignment horizontal="center" vertical="center"/>
    </xf>
    <xf numFmtId="0" fontId="41" fillId="6" borderId="56" xfId="0" applyFont="1" applyFill="1" applyBorder="1" applyAlignment="1">
      <alignment horizontal="center" vertical="center"/>
    </xf>
    <xf numFmtId="0" fontId="41" fillId="6" borderId="7" xfId="0" applyFont="1" applyFill="1" applyBorder="1" applyAlignment="1">
      <alignment horizontal="center" vertical="center"/>
    </xf>
    <xf numFmtId="0" fontId="41" fillId="6" borderId="11" xfId="0" applyFont="1" applyFill="1" applyBorder="1" applyAlignment="1">
      <alignment horizontal="center" vertical="center"/>
    </xf>
    <xf numFmtId="0" fontId="41" fillId="6" borderId="8" xfId="0" applyFont="1" applyFill="1" applyBorder="1" applyAlignment="1">
      <alignment horizontal="center" vertical="center"/>
    </xf>
    <xf numFmtId="0" fontId="41" fillId="0" borderId="2" xfId="0" applyFont="1" applyFill="1" applyBorder="1" applyAlignment="1">
      <alignment horizontal="left" vertical="center" indent="1"/>
    </xf>
    <xf numFmtId="0" fontId="41" fillId="0" borderId="3" xfId="0" applyFont="1" applyFill="1" applyBorder="1" applyAlignment="1">
      <alignment horizontal="left" vertical="center" indent="1"/>
    </xf>
    <xf numFmtId="0" fontId="41" fillId="0" borderId="4" xfId="0" applyFont="1" applyFill="1" applyBorder="1" applyAlignment="1">
      <alignment horizontal="left" vertical="center" indent="1"/>
    </xf>
    <xf numFmtId="0" fontId="41" fillId="0" borderId="12" xfId="0" applyFont="1" applyFill="1" applyBorder="1" applyAlignment="1">
      <alignment horizontal="center" vertical="center"/>
    </xf>
    <xf numFmtId="0" fontId="40" fillId="0" borderId="2" xfId="0" applyFont="1" applyBorder="1" applyAlignment="1">
      <alignment horizontal="left" vertical="center" indent="1"/>
    </xf>
    <xf numFmtId="0" fontId="40" fillId="0" borderId="3" xfId="0" applyFont="1" applyBorder="1" applyAlignment="1">
      <alignment horizontal="left" vertical="center" indent="1"/>
    </xf>
    <xf numFmtId="0" fontId="40" fillId="0" borderId="4" xfId="0" applyFont="1" applyBorder="1" applyAlignment="1">
      <alignment horizontal="left" vertical="center" indent="1"/>
    </xf>
    <xf numFmtId="177" fontId="40" fillId="0" borderId="2" xfId="0" applyNumberFormat="1" applyFont="1" applyBorder="1" applyAlignment="1">
      <alignment horizontal="center" vertical="center"/>
    </xf>
    <xf numFmtId="177" fontId="40" fillId="0" borderId="3" xfId="0" applyNumberFormat="1" applyFont="1" applyBorder="1" applyAlignment="1">
      <alignment horizontal="center" vertical="center"/>
    </xf>
    <xf numFmtId="177" fontId="40" fillId="0" borderId="4" xfId="0" applyNumberFormat="1" applyFont="1" applyBorder="1" applyAlignment="1">
      <alignment horizontal="center" vertical="center"/>
    </xf>
    <xf numFmtId="177" fontId="45" fillId="0" borderId="4" xfId="0" applyNumberFormat="1" applyFont="1" applyBorder="1" applyAlignment="1">
      <alignment horizontal="left" vertical="center" indent="1"/>
    </xf>
    <xf numFmtId="0" fontId="40" fillId="0" borderId="0" xfId="0" applyFont="1" applyBorder="1" applyAlignment="1">
      <alignment horizontal="center" vertical="center"/>
    </xf>
    <xf numFmtId="0" fontId="40" fillId="6" borderId="2" xfId="0" applyFont="1" applyFill="1" applyBorder="1" applyAlignment="1">
      <alignment horizontal="center" vertical="center"/>
    </xf>
    <xf numFmtId="0" fontId="40" fillId="6" borderId="4" xfId="0" applyFont="1" applyFill="1" applyBorder="1" applyAlignment="1">
      <alignment horizontal="center" vertical="center"/>
    </xf>
    <xf numFmtId="0" fontId="40" fillId="6" borderId="9" xfId="0" applyFont="1" applyFill="1" applyBorder="1" applyAlignment="1">
      <alignment horizontal="center" vertical="center"/>
    </xf>
    <xf numFmtId="0" fontId="40" fillId="6" borderId="10" xfId="0" applyFont="1" applyFill="1" applyBorder="1" applyAlignment="1">
      <alignment horizontal="center" vertical="center"/>
    </xf>
    <xf numFmtId="0" fontId="40" fillId="6" borderId="11" xfId="0" applyFont="1" applyFill="1" applyBorder="1" applyAlignment="1">
      <alignment horizontal="center" vertical="center"/>
    </xf>
    <xf numFmtId="0" fontId="40" fillId="6" borderId="8" xfId="0" applyFont="1" applyFill="1" applyBorder="1" applyAlignment="1">
      <alignment horizontal="center" vertical="center"/>
    </xf>
    <xf numFmtId="177" fontId="45" fillId="0" borderId="60" xfId="0" applyNumberFormat="1" applyFont="1" applyBorder="1" applyAlignment="1">
      <alignment horizontal="left" vertical="center"/>
    </xf>
    <xf numFmtId="177" fontId="45" fillId="0" borderId="54" xfId="0" applyNumberFormat="1" applyFont="1" applyBorder="1" applyAlignment="1">
      <alignment horizontal="left" vertical="center"/>
    </xf>
    <xf numFmtId="177" fontId="45" fillId="0" borderId="55" xfId="0" applyNumberFormat="1" applyFont="1" applyBorder="1" applyAlignment="1">
      <alignment horizontal="left" vertical="center"/>
    </xf>
    <xf numFmtId="177" fontId="45" fillId="0" borderId="51" xfId="0" applyNumberFormat="1" applyFont="1" applyBorder="1" applyAlignment="1">
      <alignment horizontal="left" vertical="center"/>
    </xf>
    <xf numFmtId="177" fontId="45" fillId="0" borderId="49" xfId="0" applyNumberFormat="1" applyFont="1" applyBorder="1" applyAlignment="1">
      <alignment horizontal="left" vertical="center"/>
    </xf>
    <xf numFmtId="177" fontId="45" fillId="0" borderId="52" xfId="0" applyNumberFormat="1" applyFont="1" applyBorder="1" applyAlignment="1">
      <alignment horizontal="left" vertical="center"/>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cellXfs>
  <cellStyles count="3">
    <cellStyle name="標準" xfId="0" builtinId="0"/>
    <cellStyle name="標準 2" xfId="1" xr:uid="{00000000-0005-0000-0000-000001000000}"/>
    <cellStyle name="標準 3" xfId="2" xr:uid="{00000000-0005-0000-0000-000002000000}"/>
  </cellStyles>
  <dxfs count="36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92D050"/>
        </patternFill>
      </fill>
    </dxf>
    <dxf>
      <font>
        <color theme="0" tint="-4.9989318521683403E-2"/>
      </font>
    </dxf>
    <dxf>
      <font>
        <color theme="0" tint="-4.9989318521683403E-2"/>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border>
    </dxf>
    <dxf>
      <fill>
        <patternFill>
          <bgColor theme="0" tint="-4.9989318521683403E-2"/>
        </patternFill>
      </fill>
    </dxf>
  </dxfs>
  <tableStyles count="0" defaultTableStyle="TableStyleMedium2" defaultPivotStyle="PivotStyleLight16"/>
  <colors>
    <mruColors>
      <color rgb="FFFF3399"/>
      <color rgb="FFCCFF66"/>
      <color rgb="FF00FFCC"/>
      <color rgb="FFFFCCFF"/>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sheetPr>
  <dimension ref="A1:O54"/>
  <sheetViews>
    <sheetView showGridLines="0" tabSelected="1" zoomScaleNormal="100" workbookViewId="0">
      <selection activeCell="V14" sqref="V14"/>
    </sheetView>
  </sheetViews>
  <sheetFormatPr defaultColWidth="5.44140625" defaultRowHeight="13.2"/>
  <cols>
    <col min="1" max="1" width="18.21875" style="63" customWidth="1"/>
    <col min="2" max="8" width="5.44140625" style="63"/>
    <col min="9" max="9" width="6.109375" style="63" customWidth="1"/>
    <col min="10" max="13" width="5.44140625" style="63"/>
    <col min="14" max="14" width="5.77734375" style="63" customWidth="1"/>
    <col min="15" max="16384" width="5.44140625" style="63"/>
  </cols>
  <sheetData>
    <row r="1" spans="1:15" ht="19.5" customHeight="1">
      <c r="A1" s="147" t="s">
        <v>373</v>
      </c>
      <c r="B1" s="148"/>
      <c r="C1" s="148"/>
      <c r="D1" s="148"/>
      <c r="E1" s="148"/>
      <c r="F1" s="148"/>
      <c r="G1" s="148"/>
      <c r="H1" s="148"/>
      <c r="I1" s="149"/>
      <c r="J1" s="148"/>
      <c r="K1" s="148"/>
      <c r="L1" s="148"/>
      <c r="M1" s="148"/>
      <c r="N1" s="150" t="s">
        <v>863</v>
      </c>
    </row>
    <row r="3" spans="1:15" ht="16.2">
      <c r="A3" s="7" t="s">
        <v>856</v>
      </c>
      <c r="B3" s="2"/>
      <c r="C3" s="2"/>
      <c r="D3" s="2"/>
      <c r="E3" s="2"/>
      <c r="F3" s="2"/>
      <c r="G3" s="2"/>
      <c r="H3" s="2"/>
      <c r="I3" s="2"/>
      <c r="J3" s="2"/>
      <c r="K3" s="2"/>
      <c r="L3" s="2"/>
      <c r="M3" s="2"/>
      <c r="N3" s="2"/>
    </row>
    <row r="4" spans="1:15" ht="15.75" customHeight="1">
      <c r="A4" s="164"/>
      <c r="B4" s="165"/>
      <c r="C4" s="165"/>
      <c r="D4" s="165"/>
      <c r="E4" s="165"/>
      <c r="F4" s="165"/>
      <c r="G4" s="165"/>
      <c r="H4" s="165"/>
      <c r="I4" s="165"/>
      <c r="J4" s="165"/>
      <c r="K4" s="165"/>
      <c r="L4" s="165"/>
      <c r="M4" s="165"/>
      <c r="N4" s="166"/>
    </row>
    <row r="5" spans="1:15" ht="15.75" customHeight="1">
      <c r="A5" s="167" t="s">
        <v>374</v>
      </c>
      <c r="B5" s="157" t="s">
        <v>375</v>
      </c>
      <c r="C5" s="157"/>
      <c r="D5" s="157"/>
      <c r="E5" s="157"/>
      <c r="F5" s="157"/>
      <c r="G5" s="157"/>
      <c r="H5" s="157"/>
      <c r="I5" s="157"/>
      <c r="J5" s="157"/>
      <c r="K5" s="157"/>
      <c r="L5" s="157"/>
      <c r="M5" s="157"/>
      <c r="N5" s="168"/>
    </row>
    <row r="6" spans="1:15" ht="15.75" customHeight="1">
      <c r="A6" s="169"/>
      <c r="B6" s="157" t="s">
        <v>376</v>
      </c>
      <c r="C6" s="157"/>
      <c r="D6" s="157"/>
      <c r="E6" s="157"/>
      <c r="F6" s="157"/>
      <c r="G6" s="157"/>
      <c r="H6" s="157"/>
      <c r="I6" s="157"/>
      <c r="J6" s="157"/>
      <c r="K6" s="157"/>
      <c r="L6" s="157"/>
      <c r="M6" s="157"/>
      <c r="N6" s="168"/>
    </row>
    <row r="7" spans="1:15" ht="15.75" customHeight="1">
      <c r="A7" s="169"/>
      <c r="B7" s="157" t="s">
        <v>399</v>
      </c>
      <c r="C7" s="157"/>
      <c r="D7" s="157"/>
      <c r="E7" s="157"/>
      <c r="F7" s="157"/>
      <c r="G7" s="157"/>
      <c r="H7" s="157"/>
      <c r="I7" s="157"/>
      <c r="J7" s="157"/>
      <c r="K7" s="157"/>
      <c r="L7" s="157"/>
      <c r="M7" s="157"/>
      <c r="N7" s="168"/>
      <c r="O7" s="145"/>
    </row>
    <row r="8" spans="1:15" ht="15.75" customHeight="1">
      <c r="A8" s="170"/>
      <c r="B8" s="157" t="s">
        <v>405</v>
      </c>
      <c r="C8" s="157"/>
      <c r="D8" s="157"/>
      <c r="E8" s="157"/>
      <c r="F8" s="157"/>
      <c r="G8" s="157"/>
      <c r="H8" s="157"/>
      <c r="I8" s="157"/>
      <c r="J8" s="157"/>
      <c r="K8" s="157"/>
      <c r="L8" s="157"/>
      <c r="M8" s="157"/>
      <c r="N8" s="168"/>
    </row>
    <row r="9" spans="1:15" ht="15.75" customHeight="1">
      <c r="A9" s="170"/>
      <c r="B9" s="157"/>
      <c r="C9" s="157"/>
      <c r="D9" s="157"/>
      <c r="E9" s="157"/>
      <c r="F9" s="157"/>
      <c r="G9" s="157"/>
      <c r="H9" s="157"/>
      <c r="I9" s="157"/>
      <c r="J9" s="157"/>
      <c r="K9" s="157"/>
      <c r="L9" s="157"/>
      <c r="M9" s="157"/>
      <c r="N9" s="168"/>
    </row>
    <row r="10" spans="1:15" ht="15.75" customHeight="1">
      <c r="A10" s="167" t="s">
        <v>377</v>
      </c>
      <c r="B10" s="157" t="s">
        <v>406</v>
      </c>
      <c r="C10" s="157"/>
      <c r="D10" s="157"/>
      <c r="E10" s="157"/>
      <c r="F10" s="157"/>
      <c r="G10" s="157"/>
      <c r="H10" s="157"/>
      <c r="I10" s="157"/>
      <c r="J10" s="157"/>
      <c r="K10" s="157"/>
      <c r="L10" s="157"/>
      <c r="M10" s="157"/>
      <c r="N10" s="168"/>
    </row>
    <row r="11" spans="1:15" ht="15.75" customHeight="1">
      <c r="A11" s="167"/>
      <c r="B11" s="157"/>
      <c r="C11" s="157"/>
      <c r="D11" s="157"/>
      <c r="E11" s="157"/>
      <c r="F11" s="157"/>
      <c r="G11" s="157"/>
      <c r="H11" s="157"/>
      <c r="I11" s="157"/>
      <c r="J11" s="157"/>
      <c r="K11" s="157"/>
      <c r="L11" s="157"/>
      <c r="M11" s="157"/>
      <c r="N11" s="168"/>
    </row>
    <row r="12" spans="1:15" ht="15.75" customHeight="1">
      <c r="A12" s="171"/>
      <c r="B12" s="157"/>
      <c r="C12" s="158" t="s">
        <v>529</v>
      </c>
      <c r="D12" s="157"/>
      <c r="E12" s="157"/>
      <c r="F12" s="157"/>
      <c r="G12" s="157"/>
      <c r="H12" s="157" t="s">
        <v>528</v>
      </c>
      <c r="I12" s="157"/>
      <c r="J12" s="157"/>
      <c r="K12" s="157"/>
      <c r="L12" s="157"/>
      <c r="M12" s="157"/>
      <c r="N12" s="168"/>
    </row>
    <row r="13" spans="1:15" ht="15.75" customHeight="1">
      <c r="A13" s="171"/>
      <c r="B13" s="157"/>
      <c r="C13" s="158" t="s">
        <v>404</v>
      </c>
      <c r="D13" s="157"/>
      <c r="E13" s="157"/>
      <c r="F13" s="157"/>
      <c r="G13" s="157"/>
      <c r="H13" s="157" t="s">
        <v>528</v>
      </c>
      <c r="I13" s="157"/>
      <c r="J13" s="157"/>
      <c r="K13" s="157"/>
      <c r="L13" s="157"/>
      <c r="M13" s="157"/>
      <c r="N13" s="168"/>
    </row>
    <row r="14" spans="1:15" ht="15.75" customHeight="1">
      <c r="A14" s="171"/>
      <c r="B14" s="157"/>
      <c r="C14" s="158" t="s">
        <v>383</v>
      </c>
      <c r="D14" s="157"/>
      <c r="E14" s="157"/>
      <c r="F14" s="157"/>
      <c r="G14" s="157"/>
      <c r="H14" s="157" t="s">
        <v>530</v>
      </c>
      <c r="I14" s="157"/>
      <c r="J14" s="157"/>
      <c r="K14" s="157"/>
      <c r="L14" s="157"/>
      <c r="M14" s="157"/>
      <c r="N14" s="168"/>
    </row>
    <row r="15" spans="1:15" ht="15.75" customHeight="1">
      <c r="A15" s="171"/>
      <c r="B15" s="157"/>
      <c r="C15" s="158" t="s">
        <v>855</v>
      </c>
      <c r="D15" s="157"/>
      <c r="E15" s="157"/>
      <c r="F15" s="157"/>
      <c r="G15" s="157"/>
      <c r="H15" s="157" t="s">
        <v>528</v>
      </c>
      <c r="I15" s="157"/>
      <c r="J15" s="157"/>
      <c r="K15" s="157"/>
      <c r="L15" s="157"/>
      <c r="M15" s="157"/>
      <c r="N15" s="168"/>
    </row>
    <row r="16" spans="1:15" ht="15.75" customHeight="1">
      <c r="A16" s="171"/>
      <c r="B16" s="157"/>
      <c r="C16" s="158" t="s">
        <v>384</v>
      </c>
      <c r="D16" s="157"/>
      <c r="E16" s="157"/>
      <c r="F16" s="157"/>
      <c r="G16" s="157"/>
      <c r="H16" s="157" t="s">
        <v>528</v>
      </c>
      <c r="I16" s="157"/>
      <c r="J16" s="157"/>
      <c r="K16" s="157"/>
      <c r="L16" s="157"/>
      <c r="M16" s="157"/>
      <c r="N16" s="168"/>
    </row>
    <row r="17" spans="1:14" ht="15.75" customHeight="1">
      <c r="A17" s="171"/>
      <c r="B17" s="157"/>
      <c r="C17" s="157"/>
      <c r="D17" s="157"/>
      <c r="E17" s="157"/>
      <c r="F17" s="157"/>
      <c r="G17" s="157"/>
      <c r="H17" s="157"/>
      <c r="I17" s="157"/>
      <c r="J17" s="157"/>
      <c r="K17" s="157"/>
      <c r="L17" s="157"/>
      <c r="M17" s="157"/>
      <c r="N17" s="168"/>
    </row>
    <row r="18" spans="1:14" ht="15.75" customHeight="1">
      <c r="A18" s="171"/>
      <c r="B18" s="157" t="s">
        <v>379</v>
      </c>
      <c r="C18" s="157"/>
      <c r="D18" s="157"/>
      <c r="E18" s="157"/>
      <c r="F18" s="157"/>
      <c r="G18" s="157"/>
      <c r="H18" s="157"/>
      <c r="I18" s="157"/>
      <c r="J18" s="157"/>
      <c r="K18" s="157"/>
      <c r="L18" s="157"/>
      <c r="M18" s="157"/>
      <c r="N18" s="168"/>
    </row>
    <row r="19" spans="1:14" ht="15.75" customHeight="1">
      <c r="A19" s="171"/>
      <c r="B19" s="157" t="s">
        <v>380</v>
      </c>
      <c r="C19" s="157"/>
      <c r="D19" s="157"/>
      <c r="E19" s="157"/>
      <c r="F19" s="157"/>
      <c r="G19" s="157"/>
      <c r="H19" s="157"/>
      <c r="I19" s="157"/>
      <c r="J19" s="157"/>
      <c r="K19" s="157"/>
      <c r="L19" s="157"/>
      <c r="M19" s="157"/>
      <c r="N19" s="168"/>
    </row>
    <row r="20" spans="1:14" ht="15.75" customHeight="1">
      <c r="A20" s="171"/>
      <c r="B20" s="157"/>
      <c r="C20" s="157"/>
      <c r="D20" s="157"/>
      <c r="E20" s="157"/>
      <c r="F20" s="157"/>
      <c r="G20" s="157"/>
      <c r="H20" s="157"/>
      <c r="I20" s="157"/>
      <c r="J20" s="157"/>
      <c r="K20" s="157"/>
      <c r="L20" s="157"/>
      <c r="M20" s="157"/>
      <c r="N20" s="168"/>
    </row>
    <row r="21" spans="1:14" ht="15.75" customHeight="1">
      <c r="A21" s="171"/>
      <c r="B21" s="157" t="s">
        <v>378</v>
      </c>
      <c r="C21" s="157"/>
      <c r="D21" s="157"/>
      <c r="E21" s="157"/>
      <c r="F21" s="157"/>
      <c r="G21" s="157"/>
      <c r="H21" s="157"/>
      <c r="I21" s="157"/>
      <c r="J21" s="157"/>
      <c r="K21" s="157"/>
      <c r="L21" s="157"/>
      <c r="M21" s="157"/>
      <c r="N21" s="168"/>
    </row>
    <row r="22" spans="1:14" ht="15.75" customHeight="1">
      <c r="A22" s="171"/>
      <c r="B22" s="157"/>
      <c r="C22" s="157"/>
      <c r="D22" s="157"/>
      <c r="E22" s="157"/>
      <c r="F22" s="157"/>
      <c r="G22" s="157"/>
      <c r="H22" s="157"/>
      <c r="I22" s="157"/>
      <c r="J22" s="157"/>
      <c r="K22" s="157"/>
      <c r="L22" s="157"/>
      <c r="M22" s="157"/>
      <c r="N22" s="168"/>
    </row>
    <row r="23" spans="1:14" ht="15.75" customHeight="1">
      <c r="A23" s="167" t="s">
        <v>381</v>
      </c>
      <c r="B23" s="157" t="s">
        <v>407</v>
      </c>
      <c r="C23" s="157"/>
      <c r="D23" s="157"/>
      <c r="E23" s="157"/>
      <c r="F23" s="157"/>
      <c r="G23" s="157"/>
      <c r="H23" s="157"/>
      <c r="I23" s="157"/>
      <c r="J23" s="157"/>
      <c r="K23" s="157"/>
      <c r="L23" s="157"/>
      <c r="M23" s="157"/>
      <c r="N23" s="168"/>
    </row>
    <row r="24" spans="1:14" ht="15.75" customHeight="1">
      <c r="A24" s="171"/>
      <c r="B24" s="157" t="s">
        <v>382</v>
      </c>
      <c r="C24" s="157"/>
      <c r="D24" s="157"/>
      <c r="E24" s="157"/>
      <c r="F24" s="157"/>
      <c r="G24" s="157"/>
      <c r="H24" s="157"/>
      <c r="I24" s="157"/>
      <c r="J24" s="157"/>
      <c r="K24" s="157"/>
      <c r="L24" s="157"/>
      <c r="M24" s="157"/>
      <c r="N24" s="168"/>
    </row>
    <row r="25" spans="1:14" ht="15.75" customHeight="1">
      <c r="A25" s="171"/>
      <c r="B25" s="157" t="s">
        <v>403</v>
      </c>
      <c r="C25" s="157"/>
      <c r="D25" s="157"/>
      <c r="E25" s="157"/>
      <c r="F25" s="157"/>
      <c r="G25" s="157"/>
      <c r="H25" s="157"/>
      <c r="I25" s="157"/>
      <c r="J25" s="157"/>
      <c r="K25" s="157"/>
      <c r="L25" s="157"/>
      <c r="M25" s="157"/>
      <c r="N25" s="168"/>
    </row>
    <row r="26" spans="1:14" ht="15.75" customHeight="1">
      <c r="A26" s="171"/>
      <c r="B26" s="157"/>
      <c r="C26" s="157"/>
      <c r="D26" s="157"/>
      <c r="E26" s="157"/>
      <c r="F26" s="157"/>
      <c r="G26" s="157"/>
      <c r="H26" s="157"/>
      <c r="I26" s="157"/>
      <c r="J26" s="157"/>
      <c r="K26" s="157"/>
      <c r="L26" s="157"/>
      <c r="M26" s="157"/>
      <c r="N26" s="168"/>
    </row>
    <row r="27" spans="1:14" ht="15.75" customHeight="1">
      <c r="A27" s="171"/>
      <c r="B27" s="158" t="s">
        <v>385</v>
      </c>
      <c r="C27" s="158"/>
      <c r="D27" s="157"/>
      <c r="E27" s="157"/>
      <c r="F27" s="157"/>
      <c r="G27" s="157"/>
      <c r="H27" s="157"/>
      <c r="I27" s="157"/>
      <c r="J27" s="157"/>
      <c r="K27" s="157"/>
      <c r="L27" s="157"/>
      <c r="M27" s="157"/>
      <c r="N27" s="168"/>
    </row>
    <row r="28" spans="1:14" ht="15.75" customHeight="1">
      <c r="A28" s="171"/>
      <c r="B28" s="158"/>
      <c r="C28" s="158" t="s">
        <v>386</v>
      </c>
      <c r="D28" s="157"/>
      <c r="E28" s="157"/>
      <c r="F28" s="157"/>
      <c r="G28" s="157"/>
      <c r="H28" s="157"/>
      <c r="I28" s="157"/>
      <c r="J28" s="157"/>
      <c r="K28" s="157"/>
      <c r="L28" s="157"/>
      <c r="M28" s="157"/>
      <c r="N28" s="168"/>
    </row>
    <row r="29" spans="1:14" ht="15.75" customHeight="1">
      <c r="A29" s="171"/>
      <c r="B29" s="158"/>
      <c r="C29" s="158" t="s">
        <v>387</v>
      </c>
      <c r="D29" s="157"/>
      <c r="E29" s="157"/>
      <c r="F29" s="157"/>
      <c r="G29" s="157"/>
      <c r="H29" s="157"/>
      <c r="I29" s="157"/>
      <c r="J29" s="157"/>
      <c r="K29" s="157"/>
      <c r="L29" s="157"/>
      <c r="M29" s="157"/>
      <c r="N29" s="168"/>
    </row>
    <row r="30" spans="1:14" ht="15.75" customHeight="1">
      <c r="A30" s="171"/>
      <c r="B30" s="158"/>
      <c r="C30" s="158" t="s">
        <v>391</v>
      </c>
      <c r="D30" s="157"/>
      <c r="E30" s="157"/>
      <c r="F30" s="157"/>
      <c r="G30" s="157"/>
      <c r="H30" s="157"/>
      <c r="I30" s="157"/>
      <c r="J30" s="157"/>
      <c r="K30" s="157"/>
      <c r="L30" s="157"/>
      <c r="M30" s="157"/>
      <c r="N30" s="168"/>
    </row>
    <row r="31" spans="1:14" ht="15.75" customHeight="1">
      <c r="A31" s="171"/>
      <c r="B31" s="157"/>
      <c r="C31" s="157"/>
      <c r="D31" s="157"/>
      <c r="E31" s="157"/>
      <c r="F31" s="157"/>
      <c r="G31" s="157"/>
      <c r="H31" s="157"/>
      <c r="I31" s="157"/>
      <c r="J31" s="157"/>
      <c r="K31" s="157"/>
      <c r="L31" s="157"/>
      <c r="M31" s="157"/>
      <c r="N31" s="168"/>
    </row>
    <row r="32" spans="1:14" ht="15.75" customHeight="1">
      <c r="A32" s="167" t="s">
        <v>389</v>
      </c>
      <c r="B32" s="157" t="s">
        <v>834</v>
      </c>
      <c r="C32" s="157"/>
      <c r="D32" s="157"/>
      <c r="E32" s="157"/>
      <c r="F32" s="157"/>
      <c r="G32" s="157"/>
      <c r="H32" s="157"/>
      <c r="I32" s="157"/>
      <c r="J32" s="157"/>
      <c r="K32" s="157"/>
      <c r="L32" s="157"/>
      <c r="M32" s="157"/>
      <c r="N32" s="168"/>
    </row>
    <row r="33" spans="1:14" ht="15.75" customHeight="1">
      <c r="A33" s="171"/>
      <c r="B33" s="157" t="s">
        <v>835</v>
      </c>
      <c r="C33" s="157"/>
      <c r="D33" s="157"/>
      <c r="E33" s="157"/>
      <c r="F33" s="157"/>
      <c r="G33" s="157"/>
      <c r="H33" s="157"/>
      <c r="I33" s="157"/>
      <c r="J33" s="157"/>
      <c r="K33" s="157"/>
      <c r="L33" s="157"/>
      <c r="M33" s="157"/>
      <c r="N33" s="168"/>
    </row>
    <row r="34" spans="1:14" ht="15.75" customHeight="1">
      <c r="A34" s="171"/>
      <c r="B34" s="157"/>
      <c r="C34" s="157"/>
      <c r="D34" s="157"/>
      <c r="E34" s="157"/>
      <c r="F34" s="157"/>
      <c r="G34" s="157"/>
      <c r="H34" s="157"/>
      <c r="I34" s="157"/>
      <c r="J34" s="157"/>
      <c r="K34" s="157"/>
      <c r="L34" s="157"/>
      <c r="M34" s="157"/>
      <c r="N34" s="168"/>
    </row>
    <row r="35" spans="1:14" ht="15.75" customHeight="1">
      <c r="A35" s="167" t="s">
        <v>388</v>
      </c>
      <c r="B35" s="157" t="s">
        <v>400</v>
      </c>
      <c r="C35" s="157"/>
      <c r="D35" s="157"/>
      <c r="E35" s="157"/>
      <c r="F35" s="157"/>
      <c r="G35" s="157"/>
      <c r="H35" s="157"/>
      <c r="I35" s="157"/>
      <c r="J35" s="157"/>
      <c r="K35" s="157"/>
      <c r="L35" s="157"/>
      <c r="M35" s="157"/>
      <c r="N35" s="168"/>
    </row>
    <row r="36" spans="1:14" ht="15.75" customHeight="1">
      <c r="A36" s="171"/>
      <c r="B36" s="157" t="s">
        <v>390</v>
      </c>
      <c r="C36" s="157"/>
      <c r="D36" s="157"/>
      <c r="E36" s="157"/>
      <c r="F36" s="157"/>
      <c r="G36" s="157"/>
      <c r="H36" s="157"/>
      <c r="I36" s="157"/>
      <c r="J36" s="157"/>
      <c r="K36" s="157"/>
      <c r="L36" s="157"/>
      <c r="M36" s="157"/>
      <c r="N36" s="168"/>
    </row>
    <row r="37" spans="1:14" ht="15.75" customHeight="1">
      <c r="A37" s="171"/>
      <c r="B37" s="157"/>
      <c r="C37" s="157"/>
      <c r="D37" s="157"/>
      <c r="E37" s="157"/>
      <c r="F37" s="157"/>
      <c r="G37" s="157"/>
      <c r="H37" s="157"/>
      <c r="I37" s="157"/>
      <c r="J37" s="157"/>
      <c r="K37" s="157"/>
      <c r="L37" s="157"/>
      <c r="M37" s="157"/>
      <c r="N37" s="168"/>
    </row>
    <row r="38" spans="1:14" ht="15.75" customHeight="1">
      <c r="A38" s="167" t="s">
        <v>392</v>
      </c>
      <c r="B38" s="157" t="s">
        <v>393</v>
      </c>
      <c r="C38" s="157"/>
      <c r="D38" s="157"/>
      <c r="E38" s="157"/>
      <c r="F38" s="157"/>
      <c r="G38" s="157"/>
      <c r="H38" s="157"/>
      <c r="I38" s="157"/>
      <c r="J38" s="157"/>
      <c r="K38" s="157"/>
      <c r="L38" s="157"/>
      <c r="M38" s="157"/>
      <c r="N38" s="168"/>
    </row>
    <row r="39" spans="1:14" ht="15.75" customHeight="1">
      <c r="A39" s="171"/>
      <c r="B39" s="157" t="s">
        <v>394</v>
      </c>
      <c r="C39" s="157"/>
      <c r="D39" s="157"/>
      <c r="E39" s="157"/>
      <c r="F39" s="157"/>
      <c r="G39" s="157"/>
      <c r="H39" s="157"/>
      <c r="I39" s="157"/>
      <c r="J39" s="157"/>
      <c r="K39" s="157"/>
      <c r="L39" s="157"/>
      <c r="M39" s="157"/>
      <c r="N39" s="168"/>
    </row>
    <row r="40" spans="1:14" ht="15.75" customHeight="1">
      <c r="A40" s="171"/>
      <c r="B40" s="157"/>
      <c r="C40" s="157"/>
      <c r="D40" s="157"/>
      <c r="E40" s="157"/>
      <c r="F40" s="157"/>
      <c r="G40" s="157"/>
      <c r="H40" s="157"/>
      <c r="I40" s="157"/>
      <c r="J40" s="157"/>
      <c r="K40" s="157"/>
      <c r="L40" s="157"/>
      <c r="M40" s="157"/>
      <c r="N40" s="168"/>
    </row>
    <row r="41" spans="1:14" ht="15.75" customHeight="1">
      <c r="A41" s="171" t="s">
        <v>395</v>
      </c>
      <c r="B41" s="157"/>
      <c r="C41" s="157"/>
      <c r="D41" s="157"/>
      <c r="E41" s="157"/>
      <c r="F41" s="157"/>
      <c r="G41" s="157"/>
      <c r="H41" s="157"/>
      <c r="I41" s="157"/>
      <c r="J41" s="157"/>
      <c r="K41" s="157"/>
      <c r="L41" s="157"/>
      <c r="M41" s="157"/>
      <c r="N41" s="168"/>
    </row>
    <row r="42" spans="1:14" ht="15.75" customHeight="1">
      <c r="A42" s="171"/>
      <c r="B42" s="157"/>
      <c r="C42" s="157"/>
      <c r="D42" s="157"/>
      <c r="E42" s="157"/>
      <c r="F42" s="157"/>
      <c r="G42" s="157"/>
      <c r="H42" s="157"/>
      <c r="I42" s="157"/>
      <c r="J42" s="157"/>
      <c r="K42" s="157"/>
      <c r="L42" s="157"/>
      <c r="M42" s="157"/>
      <c r="N42" s="168"/>
    </row>
    <row r="43" spans="1:14" ht="15.75" customHeight="1">
      <c r="A43" s="171"/>
      <c r="B43" s="159" t="s">
        <v>894</v>
      </c>
      <c r="C43" s="157"/>
      <c r="D43" s="157"/>
      <c r="E43" s="157"/>
      <c r="F43" s="157"/>
      <c r="G43" s="157"/>
      <c r="H43" s="157"/>
      <c r="I43" s="157"/>
      <c r="J43" s="157"/>
      <c r="K43" s="157"/>
      <c r="L43" s="157"/>
      <c r="M43" s="157"/>
      <c r="N43" s="168"/>
    </row>
    <row r="44" spans="1:14" ht="15.75" customHeight="1">
      <c r="A44" s="171"/>
      <c r="B44" s="160" t="s">
        <v>396</v>
      </c>
      <c r="C44" s="157"/>
      <c r="D44" s="157"/>
      <c r="E44" s="157"/>
      <c r="F44" s="157"/>
      <c r="G44" s="157"/>
      <c r="H44" s="157"/>
      <c r="I44" s="157"/>
      <c r="J44" s="157"/>
      <c r="K44" s="157"/>
      <c r="L44" s="157"/>
      <c r="M44" s="157"/>
      <c r="N44" s="168"/>
    </row>
    <row r="45" spans="1:14" ht="15.75" customHeight="1">
      <c r="A45" s="171"/>
      <c r="B45" s="160" t="s">
        <v>397</v>
      </c>
      <c r="C45" s="157"/>
      <c r="D45" s="157"/>
      <c r="E45" s="157"/>
      <c r="F45" s="157"/>
      <c r="G45" s="157"/>
      <c r="H45" s="157"/>
      <c r="I45" s="157"/>
      <c r="J45" s="157"/>
      <c r="K45" s="157"/>
      <c r="L45" s="157"/>
      <c r="M45" s="157"/>
      <c r="N45" s="168"/>
    </row>
    <row r="46" spans="1:14" ht="15.75" customHeight="1">
      <c r="A46" s="172"/>
      <c r="B46" s="160" t="s">
        <v>398</v>
      </c>
      <c r="C46" s="161"/>
      <c r="D46" s="161"/>
      <c r="E46" s="161"/>
      <c r="F46" s="161"/>
      <c r="G46" s="161"/>
      <c r="H46" s="161"/>
      <c r="I46" s="259"/>
      <c r="J46" s="259"/>
      <c r="K46" s="259"/>
      <c r="L46" s="259"/>
      <c r="M46" s="259"/>
      <c r="N46" s="168"/>
    </row>
    <row r="47" spans="1:14" ht="15.75" customHeight="1">
      <c r="A47" s="171"/>
      <c r="B47" s="159" t="s">
        <v>514</v>
      </c>
      <c r="C47" s="157"/>
      <c r="D47" s="157"/>
      <c r="E47" s="157"/>
      <c r="F47" s="157"/>
      <c r="G47" s="157"/>
      <c r="H47" s="157"/>
      <c r="I47" s="157"/>
      <c r="J47" s="157"/>
      <c r="K47" s="157"/>
      <c r="L47" s="157"/>
      <c r="M47" s="157"/>
      <c r="N47" s="168"/>
    </row>
    <row r="48" spans="1:14" ht="15.75" customHeight="1">
      <c r="A48" s="173"/>
      <c r="B48" s="162"/>
      <c r="C48" s="163"/>
      <c r="D48" s="163"/>
      <c r="E48" s="163"/>
      <c r="F48" s="163"/>
      <c r="G48" s="163"/>
      <c r="H48" s="163"/>
      <c r="I48" s="163"/>
      <c r="J48" s="162"/>
      <c r="K48" s="162"/>
      <c r="L48" s="162"/>
      <c r="M48" s="162"/>
      <c r="N48" s="174"/>
    </row>
    <row r="49" spans="2:13" ht="16.2">
      <c r="B49" s="95"/>
      <c r="C49" s="151"/>
      <c r="D49" s="151"/>
      <c r="E49" s="151"/>
      <c r="F49" s="151"/>
      <c r="G49" s="151"/>
      <c r="H49" s="151"/>
      <c r="I49" s="151"/>
      <c r="J49" s="95"/>
      <c r="K49" s="95"/>
      <c r="L49" s="95"/>
      <c r="M49" s="95"/>
    </row>
    <row r="50" spans="2:13" ht="16.2">
      <c r="B50" s="95"/>
      <c r="C50" s="151"/>
      <c r="D50" s="151"/>
      <c r="E50" s="151"/>
      <c r="F50" s="151"/>
      <c r="G50" s="151"/>
      <c r="H50" s="151"/>
      <c r="I50" s="151"/>
      <c r="J50" s="95"/>
      <c r="K50" s="95"/>
      <c r="L50" s="95"/>
      <c r="M50" s="95"/>
    </row>
    <row r="51" spans="2:13" ht="16.2">
      <c r="B51" s="95"/>
      <c r="C51" s="151"/>
      <c r="D51" s="151"/>
      <c r="E51" s="151"/>
      <c r="F51" s="151"/>
      <c r="G51" s="151"/>
      <c r="H51" s="151"/>
      <c r="I51" s="151"/>
      <c r="J51" s="95"/>
      <c r="K51" s="95"/>
      <c r="L51" s="95"/>
      <c r="M51" s="95"/>
    </row>
    <row r="52" spans="2:13" ht="16.2">
      <c r="B52" s="95"/>
      <c r="C52" s="151"/>
      <c r="D52" s="151"/>
      <c r="E52" s="151"/>
      <c r="F52" s="151"/>
      <c r="G52" s="151"/>
      <c r="H52" s="151"/>
      <c r="I52" s="151"/>
      <c r="J52" s="95"/>
      <c r="K52" s="95"/>
      <c r="L52" s="95"/>
      <c r="M52" s="95"/>
    </row>
    <row r="53" spans="2:13" ht="16.2">
      <c r="B53" s="95"/>
      <c r="C53" s="151"/>
      <c r="D53" s="151"/>
      <c r="E53" s="151"/>
      <c r="F53" s="151"/>
      <c r="G53" s="151"/>
      <c r="H53" s="151"/>
      <c r="I53" s="151"/>
      <c r="J53" s="95"/>
      <c r="K53" s="95"/>
      <c r="L53" s="95"/>
      <c r="M53" s="95"/>
    </row>
    <row r="54" spans="2:13">
      <c r="B54" s="95"/>
      <c r="C54" s="95"/>
      <c r="D54" s="95"/>
      <c r="E54" s="95"/>
      <c r="F54" s="95"/>
      <c r="G54" s="95"/>
      <c r="H54" s="95"/>
      <c r="I54" s="95"/>
      <c r="J54" s="95"/>
      <c r="K54" s="95"/>
      <c r="L54" s="95"/>
      <c r="M54" s="95"/>
    </row>
  </sheetData>
  <sheetProtection algorithmName="SHA-512" hashValue="EgoXM4hKZEYh/M8EhuYRIc8bxXAYgfuHlZwOfmYNzNlGYZR+WfemtoZNnXHTtTc0tRx4rjbnfBhonuAlQO2T9A==" saltValue="NJyKKdRGxf+uzd8urD0haA==" spinCount="100000" sheet="1" objects="1" scenarios="1"/>
  <mergeCells count="1">
    <mergeCell ref="I46:M46"/>
  </mergeCells>
  <phoneticPr fontId="1"/>
  <pageMargins left="0.7" right="0.36" top="0.45" bottom="0.42"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15"/>
  <sheetViews>
    <sheetView topLeftCell="B25" workbookViewId="0">
      <selection activeCell="J103" sqref="J103"/>
    </sheetView>
  </sheetViews>
  <sheetFormatPr defaultRowHeight="13.2"/>
  <cols>
    <col min="1" max="1" width="26" customWidth="1"/>
    <col min="2" max="2" width="26.6640625" customWidth="1"/>
    <col min="3" max="3" width="57.44140625" customWidth="1"/>
    <col min="5" max="5" width="13.109375" customWidth="1"/>
    <col min="6" max="6" width="12" customWidth="1"/>
  </cols>
  <sheetData>
    <row r="1" spans="1:3">
      <c r="A1" t="s">
        <v>2</v>
      </c>
    </row>
    <row r="2" spans="1:3">
      <c r="A2" t="s">
        <v>105</v>
      </c>
      <c r="B2" t="s">
        <v>250</v>
      </c>
    </row>
    <row r="3" spans="1:3">
      <c r="A3" t="s">
        <v>84</v>
      </c>
      <c r="B3" t="s">
        <v>369</v>
      </c>
    </row>
    <row r="4" spans="1:3">
      <c r="A4" t="s">
        <v>85</v>
      </c>
      <c r="B4" t="s">
        <v>109</v>
      </c>
    </row>
    <row r="6" spans="1:3">
      <c r="A6" t="s">
        <v>105</v>
      </c>
      <c r="B6" t="s">
        <v>107</v>
      </c>
    </row>
    <row r="7" spans="1:3">
      <c r="A7" t="s">
        <v>84</v>
      </c>
      <c r="B7" t="s">
        <v>108</v>
      </c>
    </row>
    <row r="8" spans="1:3">
      <c r="A8" t="s">
        <v>85</v>
      </c>
      <c r="B8" t="s">
        <v>106</v>
      </c>
    </row>
    <row r="10" spans="1:3">
      <c r="A10" t="s">
        <v>120</v>
      </c>
      <c r="B10" t="s">
        <v>478</v>
      </c>
      <c r="C10" s="63" t="s">
        <v>244</v>
      </c>
    </row>
    <row r="11" spans="1:3">
      <c r="A11" t="s">
        <v>471</v>
      </c>
      <c r="B11" t="s">
        <v>479</v>
      </c>
      <c r="C11" s="102" t="s">
        <v>224</v>
      </c>
    </row>
    <row r="12" spans="1:3">
      <c r="A12" t="s">
        <v>469</v>
      </c>
      <c r="B12" t="s">
        <v>477</v>
      </c>
      <c r="C12" s="63" t="s">
        <v>244</v>
      </c>
    </row>
    <row r="13" spans="1:3">
      <c r="A13" t="s">
        <v>470</v>
      </c>
      <c r="B13" t="s">
        <v>480</v>
      </c>
      <c r="C13" s="63" t="s">
        <v>244</v>
      </c>
    </row>
    <row r="15" spans="1:3">
      <c r="A15" t="s">
        <v>137</v>
      </c>
      <c r="B15" t="s">
        <v>213</v>
      </c>
    </row>
    <row r="16" spans="1:3">
      <c r="A16" t="s">
        <v>115</v>
      </c>
      <c r="B16" t="s">
        <v>212</v>
      </c>
    </row>
    <row r="17" spans="1:3">
      <c r="A17" t="s">
        <v>116</v>
      </c>
      <c r="B17" t="s">
        <v>214</v>
      </c>
    </row>
    <row r="18" spans="1:3">
      <c r="A18" t="s">
        <v>117</v>
      </c>
      <c r="B18" t="s">
        <v>214</v>
      </c>
    </row>
    <row r="19" spans="1:3">
      <c r="A19" t="s">
        <v>497</v>
      </c>
      <c r="B19" t="s">
        <v>857</v>
      </c>
    </row>
    <row r="20" spans="1:3" s="63" customFormat="1"/>
    <row r="21" spans="1:3">
      <c r="A21" s="63" t="s">
        <v>488</v>
      </c>
      <c r="B21" s="63" t="s">
        <v>489</v>
      </c>
      <c r="C21">
        <v>5</v>
      </c>
    </row>
    <row r="22" spans="1:3">
      <c r="A22" s="63" t="s">
        <v>24</v>
      </c>
      <c r="B22" s="63" t="s">
        <v>209</v>
      </c>
      <c r="C22">
        <v>2</v>
      </c>
    </row>
    <row r="23" spans="1:3">
      <c r="A23" s="63" t="s">
        <v>25</v>
      </c>
      <c r="B23" s="63" t="s">
        <v>210</v>
      </c>
      <c r="C23">
        <v>3</v>
      </c>
    </row>
    <row r="24" spans="1:3">
      <c r="A24" s="63" t="s">
        <v>26</v>
      </c>
      <c r="B24" s="63" t="s">
        <v>211</v>
      </c>
      <c r="C24">
        <v>4</v>
      </c>
    </row>
    <row r="25" spans="1:3">
      <c r="A25" t="s">
        <v>487</v>
      </c>
    </row>
    <row r="26" spans="1:3">
      <c r="A26" t="s">
        <v>240</v>
      </c>
      <c r="B26" s="102" t="s">
        <v>224</v>
      </c>
    </row>
    <row r="27" spans="1:3">
      <c r="A27" t="s">
        <v>241</v>
      </c>
      <c r="B27" t="s">
        <v>244</v>
      </c>
    </row>
    <row r="28" spans="1:3">
      <c r="A28" t="s">
        <v>242</v>
      </c>
      <c r="B28" s="63" t="s">
        <v>244</v>
      </c>
    </row>
    <row r="29" spans="1:3">
      <c r="A29" t="s">
        <v>243</v>
      </c>
      <c r="B29" s="63" t="s">
        <v>244</v>
      </c>
    </row>
    <row r="30" spans="1:3">
      <c r="A30" t="s">
        <v>246</v>
      </c>
      <c r="B30" s="63" t="s">
        <v>244</v>
      </c>
    </row>
    <row r="32" spans="1:3">
      <c r="A32" t="s">
        <v>246</v>
      </c>
      <c r="B32" s="63"/>
    </row>
    <row r="33" spans="1:4">
      <c r="A33" t="s">
        <v>357</v>
      </c>
      <c r="B33" s="102" t="s">
        <v>224</v>
      </c>
    </row>
    <row r="34" spans="1:4">
      <c r="A34" s="63" t="s">
        <v>358</v>
      </c>
      <c r="B34" s="63" t="s">
        <v>244</v>
      </c>
    </row>
    <row r="36" spans="1:4">
      <c r="A36" t="s">
        <v>252</v>
      </c>
      <c r="B36" s="63" t="s">
        <v>262</v>
      </c>
      <c r="C36" t="s">
        <v>364</v>
      </c>
      <c r="D36" s="63" t="s">
        <v>244</v>
      </c>
    </row>
    <row r="37" spans="1:4">
      <c r="A37" t="s">
        <v>253</v>
      </c>
      <c r="B37" s="63" t="s">
        <v>263</v>
      </c>
      <c r="C37" s="63" t="s">
        <v>364</v>
      </c>
      <c r="D37" s="63" t="s">
        <v>244</v>
      </c>
    </row>
    <row r="38" spans="1:4">
      <c r="A38" t="s">
        <v>254</v>
      </c>
      <c r="B38" s="63" t="s">
        <v>264</v>
      </c>
      <c r="C38" s="63" t="s">
        <v>364</v>
      </c>
      <c r="D38" s="63" t="s">
        <v>244</v>
      </c>
    </row>
    <row r="39" spans="1:4">
      <c r="A39" t="s">
        <v>255</v>
      </c>
      <c r="B39" s="63" t="s">
        <v>265</v>
      </c>
      <c r="C39" s="63" t="s">
        <v>364</v>
      </c>
      <c r="D39" s="63" t="s">
        <v>244</v>
      </c>
    </row>
    <row r="40" spans="1:4">
      <c r="A40" t="s">
        <v>256</v>
      </c>
      <c r="B40" s="63" t="s">
        <v>266</v>
      </c>
      <c r="C40" s="63" t="s">
        <v>364</v>
      </c>
      <c r="D40" s="63" t="s">
        <v>244</v>
      </c>
    </row>
    <row r="41" spans="1:4">
      <c r="A41" t="s">
        <v>257</v>
      </c>
      <c r="B41" s="63" t="s">
        <v>267</v>
      </c>
      <c r="C41" s="63" t="s">
        <v>364</v>
      </c>
      <c r="D41" s="63" t="s">
        <v>244</v>
      </c>
    </row>
    <row r="42" spans="1:4">
      <c r="A42" t="s">
        <v>258</v>
      </c>
      <c r="B42" s="63" t="s">
        <v>271</v>
      </c>
      <c r="C42" s="63" t="s">
        <v>364</v>
      </c>
      <c r="D42" s="63" t="s">
        <v>244</v>
      </c>
    </row>
    <row r="43" spans="1:4">
      <c r="A43" t="s">
        <v>259</v>
      </c>
      <c r="B43" s="63" t="s">
        <v>268</v>
      </c>
      <c r="C43" s="63" t="s">
        <v>364</v>
      </c>
      <c r="D43" s="63" t="s">
        <v>244</v>
      </c>
    </row>
    <row r="44" spans="1:4">
      <c r="A44" t="s">
        <v>260</v>
      </c>
      <c r="B44" s="63" t="s">
        <v>269</v>
      </c>
      <c r="C44" s="63" t="s">
        <v>364</v>
      </c>
      <c r="D44" s="63" t="s">
        <v>244</v>
      </c>
    </row>
    <row r="45" spans="1:4">
      <c r="A45" t="s">
        <v>261</v>
      </c>
      <c r="B45" s="63" t="s">
        <v>270</v>
      </c>
      <c r="C45" s="63" t="s">
        <v>350</v>
      </c>
      <c r="D45" s="102" t="s">
        <v>224</v>
      </c>
    </row>
    <row r="47" spans="1:4">
      <c r="A47" t="s">
        <v>288</v>
      </c>
      <c r="B47" s="63" t="s">
        <v>244</v>
      </c>
    </row>
    <row r="48" spans="1:4">
      <c r="A48" t="s">
        <v>289</v>
      </c>
      <c r="B48" s="63" t="s">
        <v>244</v>
      </c>
    </row>
    <row r="49" spans="1:3">
      <c r="A49" t="s">
        <v>290</v>
      </c>
      <c r="B49" s="102" t="s">
        <v>224</v>
      </c>
    </row>
    <row r="51" spans="1:3">
      <c r="A51" t="s">
        <v>321</v>
      </c>
      <c r="B51" t="s">
        <v>322</v>
      </c>
      <c r="C51" t="s">
        <v>316</v>
      </c>
    </row>
    <row r="52" spans="1:3">
      <c r="A52" t="s">
        <v>319</v>
      </c>
      <c r="B52">
        <f>基本入力!C19</f>
        <v>0</v>
      </c>
    </row>
    <row r="53" spans="1:3">
      <c r="A53" t="s">
        <v>320</v>
      </c>
      <c r="B53">
        <f>プログラム掲載入力!C15</f>
        <v>0</v>
      </c>
    </row>
    <row r="55" spans="1:3">
      <c r="A55" s="63" t="s">
        <v>321</v>
      </c>
      <c r="B55" s="63" t="s">
        <v>322</v>
      </c>
      <c r="C55" t="s">
        <v>323</v>
      </c>
    </row>
    <row r="56" spans="1:3">
      <c r="A56" s="63" t="s">
        <v>319</v>
      </c>
      <c r="B56">
        <f>基本入力!C21</f>
        <v>0</v>
      </c>
    </row>
    <row r="57" spans="1:3">
      <c r="A57" s="63" t="s">
        <v>320</v>
      </c>
      <c r="B57">
        <f>プログラム掲載入力!C17</f>
        <v>0</v>
      </c>
    </row>
    <row r="59" spans="1:3">
      <c r="A59" s="63" t="s">
        <v>321</v>
      </c>
      <c r="B59" s="63" t="s">
        <v>322</v>
      </c>
      <c r="C59" t="s">
        <v>324</v>
      </c>
    </row>
    <row r="60" spans="1:3">
      <c r="A60" s="63" t="s">
        <v>319</v>
      </c>
      <c r="B60">
        <f>基本入力!C23</f>
        <v>0</v>
      </c>
    </row>
    <row r="61" spans="1:3">
      <c r="A61" s="63" t="s">
        <v>320</v>
      </c>
      <c r="B61">
        <f>プログラム掲載入力!C19</f>
        <v>0</v>
      </c>
    </row>
    <row r="63" spans="1:3">
      <c r="A63" s="63" t="s">
        <v>321</v>
      </c>
      <c r="B63" s="63" t="s">
        <v>322</v>
      </c>
      <c r="C63" t="s">
        <v>325</v>
      </c>
    </row>
    <row r="64" spans="1:3">
      <c r="A64" s="63" t="s">
        <v>319</v>
      </c>
      <c r="B64">
        <f>基本入力!C25</f>
        <v>0</v>
      </c>
    </row>
    <row r="65" spans="1:4">
      <c r="A65" s="63" t="s">
        <v>320</v>
      </c>
      <c r="B65">
        <f>プログラム掲載入力!C21</f>
        <v>0</v>
      </c>
    </row>
    <row r="67" spans="1:4">
      <c r="A67" s="63" t="s">
        <v>321</v>
      </c>
      <c r="B67" s="63" t="s">
        <v>322</v>
      </c>
    </row>
    <row r="68" spans="1:4">
      <c r="A68" s="63" t="s">
        <v>319</v>
      </c>
      <c r="B68">
        <f>基本入力!C27</f>
        <v>0</v>
      </c>
      <c r="C68" t="s">
        <v>326</v>
      </c>
    </row>
    <row r="69" spans="1:4">
      <c r="A69" s="63" t="s">
        <v>320</v>
      </c>
      <c r="B69">
        <f>プログラム掲載入力!C23</f>
        <v>0</v>
      </c>
    </row>
    <row r="71" spans="1:4">
      <c r="A71" s="63" t="s">
        <v>321</v>
      </c>
      <c r="B71" s="63" t="s">
        <v>322</v>
      </c>
      <c r="C71" t="s">
        <v>327</v>
      </c>
    </row>
    <row r="72" spans="1:4">
      <c r="A72" s="63" t="s">
        <v>319</v>
      </c>
      <c r="B72">
        <f>基本入力!C29</f>
        <v>0</v>
      </c>
    </row>
    <row r="73" spans="1:4">
      <c r="A73" s="63" t="s">
        <v>320</v>
      </c>
      <c r="B73">
        <f>プログラム掲載入力!C25</f>
        <v>0</v>
      </c>
    </row>
    <row r="74" spans="1:4" s="63" customFormat="1"/>
    <row r="75" spans="1:4">
      <c r="A75" s="63" t="s">
        <v>105</v>
      </c>
      <c r="B75" s="63" t="s">
        <v>499</v>
      </c>
      <c r="D75" s="63" t="s">
        <v>322</v>
      </c>
    </row>
    <row r="76" spans="1:4">
      <c r="A76" t="s">
        <v>498</v>
      </c>
      <c r="B76" t="s">
        <v>513</v>
      </c>
      <c r="D76" s="63" t="s">
        <v>244</v>
      </c>
    </row>
    <row r="77" spans="1:4">
      <c r="A77" t="s">
        <v>352</v>
      </c>
      <c r="B77" t="s">
        <v>356</v>
      </c>
      <c r="D77" s="102" t="s">
        <v>224</v>
      </c>
    </row>
    <row r="78" spans="1:4">
      <c r="A78" t="s">
        <v>354</v>
      </c>
      <c r="B78" t="s">
        <v>355</v>
      </c>
      <c r="D78" s="102" t="s">
        <v>224</v>
      </c>
    </row>
    <row r="80" spans="1:4">
      <c r="A80" t="e">
        <f>VLOOKUP(選択肢２!E8,選択肢!A21:C24,3,FALSE)</f>
        <v>#N/A</v>
      </c>
      <c r="B80" t="s">
        <v>411</v>
      </c>
    </row>
    <row r="83" spans="1:6">
      <c r="A83">
        <f>構成メンバー名簿入力!C222</f>
        <v>0</v>
      </c>
      <c r="B83" t="s">
        <v>408</v>
      </c>
    </row>
    <row r="84" spans="1:6">
      <c r="A84">
        <f>COUNTA(構成メンバー名簿入力!D21:D220)</f>
        <v>0</v>
      </c>
      <c r="B84" t="s">
        <v>409</v>
      </c>
      <c r="C84" s="63" t="str">
        <f>IF(A83&lt;&gt;A84,"【年齢】入力数に違いがあります","【年齢】入力数ＯＫ")</f>
        <v>【年齢】入力数ＯＫ</v>
      </c>
      <c r="F84" s="63" t="s">
        <v>322</v>
      </c>
    </row>
    <row r="85" spans="1:6">
      <c r="A85" s="63">
        <f>COUNTA(構成メンバー名簿入力!E21:E220)</f>
        <v>0</v>
      </c>
      <c r="B85" t="s">
        <v>410</v>
      </c>
      <c r="C85" t="str">
        <f>IF(A83&lt;&gt;A85,"【学年・指揮】選択数に違いがあります","【学年・指揮】選択数ＯＫ")</f>
        <v>【学年・指揮】選択数ＯＫ</v>
      </c>
    </row>
    <row r="88" spans="1:6">
      <c r="C88" s="50" t="s">
        <v>451</v>
      </c>
      <c r="D88" t="s">
        <v>452</v>
      </c>
      <c r="E88" s="63" t="s">
        <v>452</v>
      </c>
      <c r="F88" s="63" t="s">
        <v>452</v>
      </c>
    </row>
    <row r="89" spans="1:6">
      <c r="C89" s="50" t="s">
        <v>899</v>
      </c>
      <c r="D89" s="257" t="s">
        <v>440</v>
      </c>
      <c r="E89" s="257" t="s">
        <v>453</v>
      </c>
      <c r="F89" s="257" t="s">
        <v>853</v>
      </c>
    </row>
    <row r="90" spans="1:6">
      <c r="C90" s="50" t="s">
        <v>429</v>
      </c>
      <c r="D90" s="257" t="s">
        <v>441</v>
      </c>
      <c r="E90" s="257" t="s">
        <v>453</v>
      </c>
      <c r="F90" s="257" t="s">
        <v>853</v>
      </c>
    </row>
    <row r="91" spans="1:6">
      <c r="C91" s="50" t="s">
        <v>430</v>
      </c>
      <c r="D91" s="257" t="s">
        <v>440</v>
      </c>
      <c r="E91" s="257" t="s">
        <v>453</v>
      </c>
      <c r="F91" s="257" t="s">
        <v>853</v>
      </c>
    </row>
    <row r="92" spans="1:6">
      <c r="C92" s="50" t="s">
        <v>900</v>
      </c>
      <c r="D92" s="257" t="s">
        <v>440</v>
      </c>
      <c r="E92" s="257" t="s">
        <v>453</v>
      </c>
      <c r="F92" s="257" t="s">
        <v>853</v>
      </c>
    </row>
    <row r="93" spans="1:6">
      <c r="C93" s="50" t="s">
        <v>431</v>
      </c>
      <c r="D93" s="63" t="s">
        <v>440</v>
      </c>
      <c r="E93" t="s">
        <v>454</v>
      </c>
      <c r="F93" s="63" t="s">
        <v>853</v>
      </c>
    </row>
    <row r="94" spans="1:6">
      <c r="C94" s="50" t="s">
        <v>432</v>
      </c>
      <c r="D94" s="63" t="s">
        <v>439</v>
      </c>
      <c r="E94" s="63" t="s">
        <v>454</v>
      </c>
      <c r="F94" s="63" t="s">
        <v>853</v>
      </c>
    </row>
    <row r="95" spans="1:6">
      <c r="C95" s="50" t="s">
        <v>433</v>
      </c>
      <c r="D95" s="63" t="s">
        <v>441</v>
      </c>
      <c r="E95" s="63" t="s">
        <v>454</v>
      </c>
      <c r="F95" s="63" t="s">
        <v>853</v>
      </c>
    </row>
    <row r="96" spans="1:6">
      <c r="C96" s="162" t="s">
        <v>434</v>
      </c>
      <c r="D96" s="63" t="s">
        <v>440</v>
      </c>
      <c r="E96" s="63" t="s">
        <v>454</v>
      </c>
      <c r="F96" s="63" t="s">
        <v>853</v>
      </c>
    </row>
    <row r="97" spans="1:6">
      <c r="C97" s="157" t="s">
        <v>435</v>
      </c>
      <c r="D97" t="s">
        <v>442</v>
      </c>
      <c r="E97" t="s">
        <v>455</v>
      </c>
      <c r="F97" s="63" t="s">
        <v>853</v>
      </c>
    </row>
    <row r="98" spans="1:6">
      <c r="C98" s="157" t="s">
        <v>901</v>
      </c>
      <c r="D98" t="s">
        <v>902</v>
      </c>
      <c r="E98" s="63" t="s">
        <v>455</v>
      </c>
      <c r="F98" s="63" t="s">
        <v>853</v>
      </c>
    </row>
    <row r="99" spans="1:6">
      <c r="C99" s="162" t="s">
        <v>445</v>
      </c>
      <c r="D99" t="s">
        <v>439</v>
      </c>
      <c r="E99" s="63" t="s">
        <v>455</v>
      </c>
      <c r="F99" s="63" t="s">
        <v>853</v>
      </c>
    </row>
    <row r="100" spans="1:6">
      <c r="C100" s="50" t="s">
        <v>436</v>
      </c>
      <c r="D100" s="63" t="s">
        <v>440</v>
      </c>
      <c r="E100" s="63" t="s">
        <v>455</v>
      </c>
      <c r="F100" s="63" t="s">
        <v>853</v>
      </c>
    </row>
    <row r="101" spans="1:6">
      <c r="C101" s="50" t="s">
        <v>437</v>
      </c>
      <c r="D101" s="63" t="s">
        <v>440</v>
      </c>
      <c r="E101" s="63" t="s">
        <v>456</v>
      </c>
      <c r="F101" s="63" t="s">
        <v>853</v>
      </c>
    </row>
    <row r="102" spans="1:6">
      <c r="C102" s="50" t="s">
        <v>444</v>
      </c>
      <c r="D102" t="s">
        <v>439</v>
      </c>
      <c r="E102" s="63" t="s">
        <v>456</v>
      </c>
      <c r="F102" s="63" t="s">
        <v>853</v>
      </c>
    </row>
    <row r="103" spans="1:6">
      <c r="C103" s="50" t="s">
        <v>438</v>
      </c>
      <c r="D103" t="s">
        <v>441</v>
      </c>
      <c r="E103" s="63" t="s">
        <v>456</v>
      </c>
      <c r="F103" s="63" t="s">
        <v>853</v>
      </c>
    </row>
    <row r="104" spans="1:6">
      <c r="C104" s="50" t="s">
        <v>447</v>
      </c>
      <c r="D104" s="63" t="s">
        <v>439</v>
      </c>
      <c r="E104" t="s">
        <v>457</v>
      </c>
      <c r="F104" s="63" t="s">
        <v>427</v>
      </c>
    </row>
    <row r="105" spans="1:6">
      <c r="C105" s="50" t="s">
        <v>446</v>
      </c>
      <c r="D105" s="63" t="s">
        <v>440</v>
      </c>
      <c r="E105" t="s">
        <v>457</v>
      </c>
      <c r="F105" s="63" t="s">
        <v>427</v>
      </c>
    </row>
    <row r="106" spans="1:6">
      <c r="C106" s="50" t="s">
        <v>903</v>
      </c>
      <c r="D106" s="63" t="s">
        <v>440</v>
      </c>
      <c r="E106" s="63" t="s">
        <v>456</v>
      </c>
      <c r="F106" s="63" t="s">
        <v>853</v>
      </c>
    </row>
    <row r="107" spans="1:6">
      <c r="C107" s="50" t="s">
        <v>904</v>
      </c>
      <c r="D107" s="63" t="s">
        <v>440</v>
      </c>
      <c r="E107" s="63" t="s">
        <v>455</v>
      </c>
      <c r="F107" s="63" t="s">
        <v>853</v>
      </c>
    </row>
    <row r="108" spans="1:6">
      <c r="C108" s="50"/>
    </row>
    <row r="112" spans="1:6">
      <c r="A112" s="63" t="s">
        <v>120</v>
      </c>
      <c r="B112" s="63" t="s">
        <v>481</v>
      </c>
      <c r="C112" s="63" t="s">
        <v>244</v>
      </c>
    </row>
    <row r="113" spans="1:3">
      <c r="A113" s="63" t="s">
        <v>471</v>
      </c>
      <c r="B113" s="63" t="s">
        <v>484</v>
      </c>
      <c r="C113" s="102" t="s">
        <v>224</v>
      </c>
    </row>
    <row r="114" spans="1:3">
      <c r="A114" s="63" t="s">
        <v>469</v>
      </c>
      <c r="B114" s="63" t="s">
        <v>482</v>
      </c>
      <c r="C114" s="63" t="s">
        <v>244</v>
      </c>
    </row>
    <row r="115" spans="1:3">
      <c r="A115" s="63" t="s">
        <v>470</v>
      </c>
      <c r="B115" s="63" t="s">
        <v>483</v>
      </c>
      <c r="C115" s="63" t="s">
        <v>244</v>
      </c>
    </row>
  </sheetData>
  <sheetProtection algorithmName="SHA-512" hashValue="gJLNN7uKJMOCONiQ29ToBa4O5S9rPKMXiwXvi1l2ztB2CpGWH+K6Rry2PZOlIDeLVpbTOLd7VfL50b8yOMVWrA==" saltValue="XFeykE2I/ftyqSQwIoKBFw==" spinCount="100000" sheet="1" objects="1" scenarios="1"/>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5"/>
  <sheetViews>
    <sheetView workbookViewId="0">
      <selection activeCell="F87" sqref="F87"/>
    </sheetView>
  </sheetViews>
  <sheetFormatPr defaultRowHeight="13.2"/>
  <cols>
    <col min="2" max="2" width="15.6640625" customWidth="1"/>
    <col min="6" max="6" width="9" style="63"/>
  </cols>
  <sheetData>
    <row r="1" spans="1:8" ht="13.8" thickBot="1">
      <c r="A1" s="63" t="s">
        <v>131</v>
      </c>
      <c r="B1" s="65">
        <f>構成メンバー名簿入力!C222</f>
        <v>0</v>
      </c>
      <c r="C1" s="63" t="s">
        <v>132</v>
      </c>
      <c r="D1" s="66" t="e">
        <f>VLOOKUP(B1,C3:D6,2,TRUE)</f>
        <v>#N/A</v>
      </c>
      <c r="E1" s="63"/>
      <c r="F1" s="105" t="s">
        <v>230</v>
      </c>
      <c r="G1">
        <f>COUNT(音楽著作関係ﾏｰﾁﾝｸﾞ!E54)</f>
        <v>0</v>
      </c>
      <c r="H1" t="s">
        <v>249</v>
      </c>
    </row>
    <row r="2" spans="1:8">
      <c r="A2" s="63" t="s">
        <v>37</v>
      </c>
      <c r="B2" s="69" t="str">
        <f>基本入力!C54</f>
        <v>―</v>
      </c>
      <c r="C2" s="63"/>
      <c r="D2" s="63"/>
      <c r="E2" s="63"/>
      <c r="F2" s="105" t="s">
        <v>231</v>
      </c>
      <c r="G2" s="63">
        <f>COUNT(音楽著作関係ﾏｰﾁﾝｸﾞ!#REF!)</f>
        <v>0</v>
      </c>
    </row>
    <row r="3" spans="1:8">
      <c r="A3" s="63"/>
      <c r="B3" s="63"/>
      <c r="C3" s="64">
        <v>1</v>
      </c>
      <c r="D3" s="64" t="s">
        <v>134</v>
      </c>
      <c r="E3" s="63"/>
      <c r="F3" s="105" t="s">
        <v>232</v>
      </c>
      <c r="G3" s="63">
        <f>COUNT(音楽著作関係ﾏｰﾁﾝｸﾞ!#REF!)</f>
        <v>0</v>
      </c>
    </row>
    <row r="4" spans="1:8">
      <c r="A4" s="63"/>
      <c r="B4" s="63"/>
      <c r="C4" s="64">
        <v>51</v>
      </c>
      <c r="D4" s="64" t="s">
        <v>135</v>
      </c>
      <c r="E4" s="63"/>
      <c r="F4" s="105" t="s">
        <v>233</v>
      </c>
      <c r="G4" s="63">
        <f>COUNT(音楽著作関係ﾏｰﾁﾝｸﾞ!#REF!)</f>
        <v>0</v>
      </c>
    </row>
    <row r="5" spans="1:8" ht="13.8" thickBot="1">
      <c r="A5" s="63"/>
      <c r="B5" s="63"/>
      <c r="C5" s="64">
        <v>55</v>
      </c>
      <c r="D5" s="64" t="s">
        <v>136</v>
      </c>
      <c r="E5" s="63"/>
      <c r="F5" s="105" t="s">
        <v>234</v>
      </c>
      <c r="G5" s="63">
        <f>COUNT(音楽著作関係ﾏｰﾁﾝｸﾞ!#REF!)</f>
        <v>0</v>
      </c>
    </row>
    <row r="6" spans="1:8" ht="13.8" thickBot="1">
      <c r="A6" s="63"/>
      <c r="B6" s="68" t="e">
        <f>B2&amp;D1</f>
        <v>#N/A</v>
      </c>
      <c r="C6" s="67">
        <v>91</v>
      </c>
      <c r="D6" s="64" t="s">
        <v>133</v>
      </c>
      <c r="E6" s="63"/>
      <c r="F6" s="105" t="s">
        <v>235</v>
      </c>
      <c r="G6" s="63">
        <f>COUNT(音楽著作関係ﾏｰﾁﾝｸﾞ!#REF!)</f>
        <v>0</v>
      </c>
    </row>
    <row r="7" spans="1:8" ht="13.8" thickBot="1">
      <c r="A7" s="63"/>
      <c r="B7" s="63"/>
      <c r="C7" s="63"/>
      <c r="D7" s="63"/>
      <c r="E7" s="63"/>
      <c r="F7" s="105" t="s">
        <v>236</v>
      </c>
      <c r="G7" s="63">
        <f>COUNT(音楽著作関係ﾏｰﾁﾝｸﾞ!#REF!)</f>
        <v>0</v>
      </c>
    </row>
    <row r="8" spans="1:8" ht="13.8" thickBot="1">
      <c r="A8" s="63"/>
      <c r="B8" s="64" t="s">
        <v>490</v>
      </c>
      <c r="C8" s="64" t="s">
        <v>491</v>
      </c>
      <c r="D8" s="63" t="s">
        <v>138</v>
      </c>
      <c r="E8" s="70" t="str">
        <f>IFERROR(VLOOKUP(B6,B8:C27,2,FALSE),"")</f>
        <v/>
      </c>
      <c r="F8" s="105" t="s">
        <v>237</v>
      </c>
      <c r="G8" s="63">
        <f>COUNT(音楽著作関係ﾏｰﾁﾝｸﾞ!#REF!)</f>
        <v>0</v>
      </c>
    </row>
    <row r="9" spans="1:8">
      <c r="A9" s="63"/>
      <c r="B9" s="64" t="s">
        <v>448</v>
      </c>
      <c r="C9" s="64" t="s">
        <v>492</v>
      </c>
      <c r="D9" s="63"/>
      <c r="E9" s="63"/>
      <c r="F9" s="105" t="s">
        <v>238</v>
      </c>
      <c r="G9" s="63">
        <f>COUNT(音楽著作関係ﾏｰﾁﾝｸﾞ!#REF!)</f>
        <v>0</v>
      </c>
    </row>
    <row r="10" spans="1:8">
      <c r="A10" s="63"/>
      <c r="B10" s="64" t="s">
        <v>449</v>
      </c>
      <c r="C10" s="64" t="s">
        <v>493</v>
      </c>
      <c r="D10" s="63"/>
      <c r="E10" s="63"/>
      <c r="F10" s="105" t="s">
        <v>239</v>
      </c>
      <c r="G10" s="63">
        <f>COUNT(音楽著作関係ﾏｰﾁﾝｸﾞ!#REF!)</f>
        <v>0</v>
      </c>
    </row>
    <row r="11" spans="1:8">
      <c r="A11" s="63"/>
      <c r="B11" s="64" t="s">
        <v>450</v>
      </c>
      <c r="C11" s="64" t="s">
        <v>494</v>
      </c>
      <c r="D11" s="63"/>
      <c r="E11" s="63"/>
    </row>
    <row r="12" spans="1:8">
      <c r="A12" s="63"/>
      <c r="B12" s="64" t="s">
        <v>139</v>
      </c>
      <c r="C12" s="64" t="s">
        <v>24</v>
      </c>
      <c r="D12" s="63"/>
      <c r="E12" s="63"/>
    </row>
    <row r="13" spans="1:8">
      <c r="A13" s="63"/>
      <c r="B13" s="64" t="s">
        <v>140</v>
      </c>
      <c r="C13" s="64" t="s">
        <v>26</v>
      </c>
      <c r="D13" s="63"/>
      <c r="E13" s="63"/>
      <c r="G13">
        <v>1</v>
      </c>
      <c r="H13" t="s">
        <v>247</v>
      </c>
    </row>
    <row r="14" spans="1:8">
      <c r="A14" s="63"/>
      <c r="B14" s="64" t="s">
        <v>141</v>
      </c>
      <c r="C14" s="64" t="s">
        <v>26</v>
      </c>
      <c r="D14" s="63"/>
      <c r="E14" s="63"/>
      <c r="G14">
        <v>0</v>
      </c>
      <c r="H14" t="s">
        <v>248</v>
      </c>
    </row>
    <row r="15" spans="1:8">
      <c r="A15" s="63"/>
      <c r="B15" s="64" t="s">
        <v>142</v>
      </c>
      <c r="C15" s="64" t="s">
        <v>26</v>
      </c>
      <c r="D15" s="63"/>
      <c r="E15" s="63"/>
    </row>
    <row r="16" spans="1:8">
      <c r="A16" s="63"/>
      <c r="B16" s="64" t="s">
        <v>143</v>
      </c>
      <c r="C16" s="64" t="s">
        <v>24</v>
      </c>
      <c r="D16" s="63"/>
      <c r="E16" s="63"/>
    </row>
    <row r="17" spans="2:8">
      <c r="B17" s="64" t="s">
        <v>144</v>
      </c>
      <c r="C17" s="64" t="s">
        <v>24</v>
      </c>
      <c r="D17" s="63"/>
      <c r="E17" s="63"/>
      <c r="G17" s="63"/>
      <c r="H17" s="63"/>
    </row>
    <row r="18" spans="2:8">
      <c r="B18" s="64" t="s">
        <v>145</v>
      </c>
      <c r="C18" s="64" t="s">
        <v>26</v>
      </c>
      <c r="D18" s="63"/>
      <c r="E18" s="63"/>
      <c r="G18" s="63"/>
      <c r="H18" s="63"/>
    </row>
    <row r="19" spans="2:8">
      <c r="B19" s="64" t="s">
        <v>146</v>
      </c>
      <c r="C19" s="64" t="s">
        <v>26</v>
      </c>
      <c r="D19" s="63"/>
      <c r="E19" s="63"/>
      <c r="G19" s="63"/>
      <c r="H19" s="63"/>
    </row>
    <row r="20" spans="2:8">
      <c r="B20" s="64" t="s">
        <v>147</v>
      </c>
      <c r="C20" s="64" t="s">
        <v>24</v>
      </c>
      <c r="D20" s="63"/>
      <c r="E20" s="63"/>
      <c r="G20" s="63"/>
      <c r="H20" s="63"/>
    </row>
    <row r="21" spans="2:8">
      <c r="B21" s="64" t="s">
        <v>148</v>
      </c>
      <c r="C21" s="64" t="s">
        <v>24</v>
      </c>
      <c r="D21" s="63"/>
      <c r="E21" s="63"/>
      <c r="G21" s="63"/>
      <c r="H21" s="63"/>
    </row>
    <row r="22" spans="2:8">
      <c r="B22" s="64" t="s">
        <v>149</v>
      </c>
      <c r="C22" s="64" t="s">
        <v>25</v>
      </c>
      <c r="D22" s="63"/>
      <c r="E22" s="63"/>
      <c r="G22" s="63"/>
      <c r="H22" s="63"/>
    </row>
    <row r="23" spans="2:8">
      <c r="B23" s="64" t="s">
        <v>150</v>
      </c>
      <c r="C23" s="64" t="s">
        <v>26</v>
      </c>
      <c r="D23" s="63"/>
      <c r="E23" s="63"/>
      <c r="G23" s="63"/>
      <c r="H23" s="63"/>
    </row>
    <row r="24" spans="2:8">
      <c r="B24" s="64" t="s">
        <v>151</v>
      </c>
      <c r="C24" s="64" t="s">
        <v>24</v>
      </c>
      <c r="D24" s="63"/>
      <c r="E24" s="63"/>
      <c r="G24" s="63"/>
      <c r="H24" s="63"/>
    </row>
    <row r="25" spans="2:8">
      <c r="B25" s="64" t="s">
        <v>152</v>
      </c>
      <c r="C25" s="64" t="s">
        <v>24</v>
      </c>
      <c r="D25" s="63"/>
      <c r="E25" s="63"/>
      <c r="G25" s="63"/>
      <c r="H25" s="63"/>
    </row>
    <row r="26" spans="2:8">
      <c r="B26" s="64" t="s">
        <v>153</v>
      </c>
      <c r="C26" s="64" t="s">
        <v>26</v>
      </c>
      <c r="D26" s="63"/>
      <c r="E26" s="63"/>
      <c r="G26" s="63"/>
      <c r="H26" s="63"/>
    </row>
    <row r="27" spans="2:8">
      <c r="B27" s="64" t="s">
        <v>154</v>
      </c>
      <c r="C27" s="64" t="s">
        <v>26</v>
      </c>
      <c r="D27" s="63"/>
      <c r="E27" s="63"/>
      <c r="G27" s="63"/>
      <c r="H27" s="63"/>
    </row>
    <row r="30" spans="2:8" ht="10.95" customHeight="1" thickBot="1">
      <c r="B30" s="63"/>
      <c r="C30" s="63"/>
      <c r="D30" s="63" t="s">
        <v>155</v>
      </c>
      <c r="E30" s="63" t="s">
        <v>156</v>
      </c>
      <c r="G30" s="63" t="s">
        <v>157</v>
      </c>
      <c r="H30" s="63" t="s">
        <v>158</v>
      </c>
    </row>
    <row r="31" spans="2:8" ht="10.95" customHeight="1">
      <c r="B31" s="63"/>
      <c r="C31" s="63">
        <v>48</v>
      </c>
      <c r="D31" s="480" t="s">
        <v>134</v>
      </c>
      <c r="E31" s="480" t="s">
        <v>134</v>
      </c>
      <c r="F31" s="90"/>
      <c r="G31" s="480" t="s">
        <v>134</v>
      </c>
      <c r="H31" s="480" t="s">
        <v>134</v>
      </c>
    </row>
    <row r="32" spans="2:8" ht="10.95" customHeight="1">
      <c r="B32" s="63"/>
      <c r="C32" s="63">
        <v>49</v>
      </c>
      <c r="D32" s="481"/>
      <c r="E32" s="481"/>
      <c r="F32" s="91"/>
      <c r="G32" s="481"/>
      <c r="H32" s="481"/>
    </row>
    <row r="33" spans="3:8" ht="10.95" customHeight="1" thickBot="1">
      <c r="C33" s="63">
        <v>50</v>
      </c>
      <c r="D33" s="482"/>
      <c r="E33" s="482"/>
      <c r="F33" s="92"/>
      <c r="G33" s="482"/>
      <c r="H33" s="482"/>
    </row>
    <row r="34" spans="3:8" ht="10.95" customHeight="1">
      <c r="C34" s="63">
        <v>51</v>
      </c>
      <c r="D34" s="474" t="s">
        <v>135</v>
      </c>
      <c r="E34" s="480" t="s">
        <v>135</v>
      </c>
      <c r="F34" s="90"/>
      <c r="G34" s="480" t="s">
        <v>135</v>
      </c>
      <c r="H34" s="480" t="s">
        <v>135</v>
      </c>
    </row>
    <row r="35" spans="3:8" ht="10.95" customHeight="1">
      <c r="C35" s="63">
        <v>52</v>
      </c>
      <c r="D35" s="475"/>
      <c r="E35" s="481"/>
      <c r="F35" s="91"/>
      <c r="G35" s="481"/>
      <c r="H35" s="481"/>
    </row>
    <row r="36" spans="3:8" ht="10.95" customHeight="1">
      <c r="C36" s="63">
        <v>53</v>
      </c>
      <c r="D36" s="475"/>
      <c r="E36" s="481"/>
      <c r="F36" s="91"/>
      <c r="G36" s="481"/>
      <c r="H36" s="481"/>
    </row>
    <row r="37" spans="3:8" ht="10.95" customHeight="1" thickBot="1">
      <c r="C37" s="63">
        <v>54</v>
      </c>
      <c r="D37" s="476"/>
      <c r="E37" s="482"/>
      <c r="F37" s="92"/>
      <c r="G37" s="482"/>
      <c r="H37" s="482"/>
    </row>
    <row r="38" spans="3:8" ht="10.95" customHeight="1">
      <c r="C38" s="63">
        <v>55</v>
      </c>
      <c r="D38" s="474" t="s">
        <v>136</v>
      </c>
      <c r="E38" s="474" t="s">
        <v>136</v>
      </c>
      <c r="F38" s="87"/>
      <c r="G38" s="477" t="s">
        <v>136</v>
      </c>
      <c r="H38" s="474" t="s">
        <v>136</v>
      </c>
    </row>
    <row r="39" spans="3:8" ht="10.95" customHeight="1">
      <c r="C39" s="63">
        <v>56</v>
      </c>
      <c r="D39" s="475"/>
      <c r="E39" s="475"/>
      <c r="F39" s="88"/>
      <c r="G39" s="478"/>
      <c r="H39" s="475"/>
    </row>
    <row r="40" spans="3:8" ht="10.95" customHeight="1">
      <c r="C40" s="63">
        <v>57</v>
      </c>
      <c r="D40" s="475"/>
      <c r="E40" s="475"/>
      <c r="F40" s="88"/>
      <c r="G40" s="478"/>
      <c r="H40" s="475"/>
    </row>
    <row r="41" spans="3:8" ht="10.95" customHeight="1">
      <c r="C41" s="63">
        <v>58</v>
      </c>
      <c r="D41" s="475"/>
      <c r="E41" s="475"/>
      <c r="F41" s="88"/>
      <c r="G41" s="478"/>
      <c r="H41" s="475"/>
    </row>
    <row r="42" spans="3:8" ht="10.95" customHeight="1">
      <c r="C42" s="63">
        <v>59</v>
      </c>
      <c r="D42" s="475"/>
      <c r="E42" s="475"/>
      <c r="F42" s="88"/>
      <c r="G42" s="478"/>
      <c r="H42" s="475"/>
    </row>
    <row r="43" spans="3:8" ht="10.95" customHeight="1">
      <c r="C43" s="63">
        <v>60</v>
      </c>
      <c r="D43" s="475"/>
      <c r="E43" s="475"/>
      <c r="F43" s="88"/>
      <c r="G43" s="478"/>
      <c r="H43" s="475"/>
    </row>
    <row r="44" spans="3:8" ht="10.95" customHeight="1">
      <c r="C44" s="63">
        <v>61</v>
      </c>
      <c r="D44" s="475"/>
      <c r="E44" s="475"/>
      <c r="F44" s="88"/>
      <c r="G44" s="478"/>
      <c r="H44" s="475"/>
    </row>
    <row r="45" spans="3:8" ht="10.95" customHeight="1">
      <c r="C45" s="63">
        <v>62</v>
      </c>
      <c r="D45" s="475"/>
      <c r="E45" s="475"/>
      <c r="F45" s="88"/>
      <c r="G45" s="478"/>
      <c r="H45" s="475"/>
    </row>
    <row r="46" spans="3:8" ht="10.95" customHeight="1">
      <c r="C46" s="63">
        <v>63</v>
      </c>
      <c r="D46" s="475"/>
      <c r="E46" s="475"/>
      <c r="F46" s="88"/>
      <c r="G46" s="478"/>
      <c r="H46" s="475"/>
    </row>
    <row r="47" spans="3:8" ht="10.95" customHeight="1">
      <c r="C47" s="63">
        <v>64</v>
      </c>
      <c r="D47" s="475"/>
      <c r="E47" s="475"/>
      <c r="F47" s="88"/>
      <c r="G47" s="478"/>
      <c r="H47" s="475"/>
    </row>
    <row r="48" spans="3:8" ht="10.95" customHeight="1">
      <c r="C48" s="63">
        <v>65</v>
      </c>
      <c r="D48" s="475"/>
      <c r="E48" s="475"/>
      <c r="F48" s="88"/>
      <c r="G48" s="478"/>
      <c r="H48" s="475"/>
    </row>
    <row r="49" spans="3:8" ht="10.95" customHeight="1">
      <c r="C49" s="63">
        <v>66</v>
      </c>
      <c r="D49" s="475"/>
      <c r="E49" s="475"/>
      <c r="F49" s="88"/>
      <c r="G49" s="478"/>
      <c r="H49" s="475"/>
    </row>
    <row r="50" spans="3:8" ht="10.95" customHeight="1">
      <c r="C50" s="63">
        <v>67</v>
      </c>
      <c r="D50" s="475"/>
      <c r="E50" s="475"/>
      <c r="F50" s="88"/>
      <c r="G50" s="478"/>
      <c r="H50" s="475"/>
    </row>
    <row r="51" spans="3:8" ht="10.95" customHeight="1">
      <c r="C51" s="63">
        <v>68</v>
      </c>
      <c r="D51" s="475"/>
      <c r="E51" s="475"/>
      <c r="F51" s="88"/>
      <c r="G51" s="478"/>
      <c r="H51" s="475"/>
    </row>
    <row r="52" spans="3:8" ht="10.95" customHeight="1">
      <c r="C52" s="63">
        <v>69</v>
      </c>
      <c r="D52" s="475"/>
      <c r="E52" s="475"/>
      <c r="F52" s="88"/>
      <c r="G52" s="478"/>
      <c r="H52" s="475"/>
    </row>
    <row r="53" spans="3:8" ht="10.95" customHeight="1">
      <c r="C53" s="63">
        <v>70</v>
      </c>
      <c r="D53" s="475"/>
      <c r="E53" s="475"/>
      <c r="F53" s="88"/>
      <c r="G53" s="478"/>
      <c r="H53" s="475"/>
    </row>
    <row r="54" spans="3:8" ht="10.95" customHeight="1">
      <c r="C54" s="63">
        <v>71</v>
      </c>
      <c r="D54" s="475"/>
      <c r="E54" s="475"/>
      <c r="F54" s="88"/>
      <c r="G54" s="478"/>
      <c r="H54" s="475"/>
    </row>
    <row r="55" spans="3:8" ht="10.95" customHeight="1">
      <c r="C55" s="63">
        <v>72</v>
      </c>
      <c r="D55" s="475"/>
      <c r="E55" s="475"/>
      <c r="F55" s="88"/>
      <c r="G55" s="478"/>
      <c r="H55" s="475"/>
    </row>
    <row r="56" spans="3:8" ht="10.95" customHeight="1">
      <c r="C56" s="63">
        <v>73</v>
      </c>
      <c r="D56" s="475"/>
      <c r="E56" s="475"/>
      <c r="F56" s="88"/>
      <c r="G56" s="478"/>
      <c r="H56" s="475"/>
    </row>
    <row r="57" spans="3:8" ht="10.95" customHeight="1">
      <c r="C57" s="63">
        <v>74</v>
      </c>
      <c r="D57" s="475"/>
      <c r="E57" s="475"/>
      <c r="F57" s="88"/>
      <c r="G57" s="478"/>
      <c r="H57" s="475"/>
    </row>
    <row r="58" spans="3:8" ht="10.95" customHeight="1">
      <c r="C58" s="63">
        <v>75</v>
      </c>
      <c r="D58" s="475"/>
      <c r="E58" s="475"/>
      <c r="F58" s="88"/>
      <c r="G58" s="478"/>
      <c r="H58" s="475"/>
    </row>
    <row r="59" spans="3:8" ht="10.95" customHeight="1">
      <c r="C59" s="63">
        <v>76</v>
      </c>
      <c r="D59" s="475"/>
      <c r="E59" s="475"/>
      <c r="F59" s="88"/>
      <c r="G59" s="478"/>
      <c r="H59" s="475"/>
    </row>
    <row r="60" spans="3:8" ht="10.95" customHeight="1">
      <c r="C60" s="63">
        <v>77</v>
      </c>
      <c r="D60" s="475"/>
      <c r="E60" s="475"/>
      <c r="F60" s="88"/>
      <c r="G60" s="478"/>
      <c r="H60" s="475"/>
    </row>
    <row r="61" spans="3:8" ht="10.95" customHeight="1">
      <c r="C61" s="63">
        <v>78</v>
      </c>
      <c r="D61" s="475"/>
      <c r="E61" s="475"/>
      <c r="F61" s="88"/>
      <c r="G61" s="478"/>
      <c r="H61" s="475"/>
    </row>
    <row r="62" spans="3:8" ht="10.95" customHeight="1">
      <c r="C62" s="63">
        <v>79</v>
      </c>
      <c r="D62" s="475"/>
      <c r="E62" s="475"/>
      <c r="F62" s="88"/>
      <c r="G62" s="478"/>
      <c r="H62" s="475"/>
    </row>
    <row r="63" spans="3:8" ht="10.95" customHeight="1">
      <c r="C63" s="63">
        <v>80</v>
      </c>
      <c r="D63" s="475"/>
      <c r="E63" s="475"/>
      <c r="F63" s="88"/>
      <c r="G63" s="478"/>
      <c r="H63" s="475"/>
    </row>
    <row r="64" spans="3:8" ht="10.95" customHeight="1">
      <c r="C64" s="63">
        <v>81</v>
      </c>
      <c r="D64" s="475"/>
      <c r="E64" s="475"/>
      <c r="F64" s="88"/>
      <c r="G64" s="478"/>
      <c r="H64" s="475"/>
    </row>
    <row r="65" spans="3:8" ht="10.95" customHeight="1">
      <c r="C65" s="63">
        <v>82</v>
      </c>
      <c r="D65" s="475"/>
      <c r="E65" s="475"/>
      <c r="F65" s="88"/>
      <c r="G65" s="478"/>
      <c r="H65" s="475"/>
    </row>
    <row r="66" spans="3:8" ht="10.95" customHeight="1">
      <c r="C66" s="63">
        <v>83</v>
      </c>
      <c r="D66" s="475"/>
      <c r="E66" s="475"/>
      <c r="F66" s="88"/>
      <c r="G66" s="478"/>
      <c r="H66" s="475"/>
    </row>
    <row r="67" spans="3:8" ht="10.95" customHeight="1">
      <c r="C67" s="63">
        <v>84</v>
      </c>
      <c r="D67" s="475"/>
      <c r="E67" s="475"/>
      <c r="F67" s="88"/>
      <c r="G67" s="478"/>
      <c r="H67" s="475"/>
    </row>
    <row r="68" spans="3:8" ht="10.95" customHeight="1">
      <c r="C68" s="63">
        <v>85</v>
      </c>
      <c r="D68" s="475"/>
      <c r="E68" s="475"/>
      <c r="F68" s="88"/>
      <c r="G68" s="478"/>
      <c r="H68" s="475"/>
    </row>
    <row r="69" spans="3:8" ht="10.95" customHeight="1">
      <c r="C69" s="63">
        <v>86</v>
      </c>
      <c r="D69" s="475"/>
      <c r="E69" s="475"/>
      <c r="F69" s="88"/>
      <c r="G69" s="478"/>
      <c r="H69" s="475"/>
    </row>
    <row r="70" spans="3:8" ht="10.95" customHeight="1">
      <c r="C70" s="63">
        <v>87</v>
      </c>
      <c r="D70" s="475"/>
      <c r="E70" s="475"/>
      <c r="F70" s="88"/>
      <c r="G70" s="478"/>
      <c r="H70" s="475"/>
    </row>
    <row r="71" spans="3:8" ht="10.95" customHeight="1">
      <c r="C71" s="63">
        <v>88</v>
      </c>
      <c r="D71" s="475"/>
      <c r="E71" s="475"/>
      <c r="F71" s="88"/>
      <c r="G71" s="478"/>
      <c r="H71" s="475"/>
    </row>
    <row r="72" spans="3:8" ht="10.95" customHeight="1">
      <c r="C72" s="63">
        <v>89</v>
      </c>
      <c r="D72" s="475"/>
      <c r="E72" s="475"/>
      <c r="F72" s="88"/>
      <c r="G72" s="478"/>
      <c r="H72" s="475"/>
    </row>
    <row r="73" spans="3:8" ht="10.95" customHeight="1" thickBot="1">
      <c r="C73" s="63">
        <v>90</v>
      </c>
      <c r="D73" s="476"/>
      <c r="E73" s="476"/>
      <c r="F73" s="89"/>
      <c r="G73" s="479"/>
      <c r="H73" s="476"/>
    </row>
    <row r="74" spans="3:8" ht="10.95" customHeight="1">
      <c r="C74" s="63">
        <v>91</v>
      </c>
      <c r="D74" s="474" t="s">
        <v>133</v>
      </c>
      <c r="E74" s="474" t="s">
        <v>133</v>
      </c>
      <c r="F74" s="87"/>
      <c r="G74" s="474" t="s">
        <v>133</v>
      </c>
      <c r="H74" s="474" t="s">
        <v>133</v>
      </c>
    </row>
    <row r="75" spans="3:8" ht="10.95" customHeight="1" thickBot="1">
      <c r="C75" s="63">
        <v>92</v>
      </c>
      <c r="D75" s="476"/>
      <c r="E75" s="476"/>
      <c r="F75" s="89"/>
      <c r="G75" s="476"/>
      <c r="H75" s="476"/>
    </row>
  </sheetData>
  <sheetProtection password="C6B7" sheet="1" objects="1" scenarios="1"/>
  <mergeCells count="16">
    <mergeCell ref="D31:D33"/>
    <mergeCell ref="E31:E33"/>
    <mergeCell ref="G31:G33"/>
    <mergeCell ref="H31:H33"/>
    <mergeCell ref="D34:D37"/>
    <mergeCell ref="E34:E37"/>
    <mergeCell ref="G34:G37"/>
    <mergeCell ref="H34:H37"/>
    <mergeCell ref="D38:D73"/>
    <mergeCell ref="E38:E73"/>
    <mergeCell ref="G38:G73"/>
    <mergeCell ref="H38:H73"/>
    <mergeCell ref="D74:D75"/>
    <mergeCell ref="E74:E75"/>
    <mergeCell ref="G74:G75"/>
    <mergeCell ref="H74:H75"/>
  </mergeCells>
  <phoneticPr fontId="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CC"/>
  </sheetPr>
  <dimension ref="A1:O188"/>
  <sheetViews>
    <sheetView topLeftCell="A103" zoomScaleNormal="100" workbookViewId="0">
      <selection activeCell="X189" sqref="X189"/>
    </sheetView>
  </sheetViews>
  <sheetFormatPr defaultColWidth="5.88671875" defaultRowHeight="13.2"/>
  <cols>
    <col min="1" max="12" width="5.77734375" style="106" customWidth="1"/>
    <col min="13" max="14" width="6.6640625" style="106" customWidth="1"/>
    <col min="15" max="15" width="6.21875" style="106" customWidth="1"/>
    <col min="16" max="16" width="6.109375" style="106" customWidth="1"/>
    <col min="17" max="16384" width="5.88671875" style="106"/>
  </cols>
  <sheetData>
    <row r="1" spans="1:15" ht="24" customHeight="1">
      <c r="K1" s="510" t="s">
        <v>251</v>
      </c>
      <c r="L1" s="510"/>
      <c r="M1" s="107"/>
      <c r="N1" s="107"/>
      <c r="O1" s="107"/>
    </row>
    <row r="2" spans="1:15" ht="45.6" customHeight="1">
      <c r="A2" s="490" t="s">
        <v>518</v>
      </c>
      <c r="B2" s="490"/>
      <c r="C2" s="490"/>
      <c r="D2" s="490"/>
      <c r="E2" s="490"/>
      <c r="F2" s="490"/>
      <c r="G2" s="490"/>
      <c r="H2" s="490"/>
      <c r="I2" s="490"/>
      <c r="J2" s="490"/>
      <c r="K2" s="490"/>
      <c r="L2" s="490"/>
      <c r="M2" s="490"/>
      <c r="N2" s="490"/>
      <c r="O2" s="490"/>
    </row>
    <row r="3" spans="1:15" ht="18" customHeight="1">
      <c r="B3" s="549" t="s">
        <v>3</v>
      </c>
      <c r="C3" s="549"/>
      <c r="D3" s="507" t="str">
        <f>基本入力!C7</f>
        <v>選択してください</v>
      </c>
      <c r="E3" s="508"/>
      <c r="F3" s="508"/>
      <c r="G3" s="508"/>
      <c r="H3" s="508"/>
      <c r="I3" s="508"/>
      <c r="J3" s="508"/>
      <c r="K3" s="508"/>
      <c r="L3" s="508"/>
      <c r="M3" s="508"/>
      <c r="N3" s="509"/>
    </row>
    <row r="4" spans="1:15" ht="7.2" customHeight="1"/>
    <row r="5" spans="1:15" ht="17.25" customHeight="1" thickBot="1">
      <c r="B5" s="106" t="s">
        <v>874</v>
      </c>
    </row>
    <row r="6" spans="1:15" ht="14.4" customHeight="1">
      <c r="A6" s="513">
        <v>1</v>
      </c>
      <c r="B6" s="491" t="s">
        <v>276</v>
      </c>
      <c r="C6" s="492"/>
      <c r="D6" s="492"/>
      <c r="E6" s="492"/>
      <c r="F6" s="492"/>
      <c r="G6" s="492"/>
      <c r="H6" s="517"/>
      <c r="I6" s="518" t="s">
        <v>277</v>
      </c>
      <c r="J6" s="492"/>
      <c r="K6" s="517"/>
      <c r="L6" s="518" t="s">
        <v>278</v>
      </c>
      <c r="M6" s="492"/>
      <c r="N6" s="493"/>
    </row>
    <row r="7" spans="1:15" ht="14.4" customHeight="1" thickBot="1">
      <c r="A7" s="514"/>
      <c r="B7" s="519">
        <f>音楽著作関係ﾏｰﾁﾝｸﾞ!C41</f>
        <v>0</v>
      </c>
      <c r="C7" s="486"/>
      <c r="D7" s="486"/>
      <c r="E7" s="486"/>
      <c r="F7" s="486"/>
      <c r="G7" s="486"/>
      <c r="H7" s="520"/>
      <c r="I7" s="521">
        <f>音楽著作関係ﾏｰﾁﾝｸﾞ!C43</f>
        <v>0</v>
      </c>
      <c r="J7" s="521"/>
      <c r="K7" s="521"/>
      <c r="L7" s="521">
        <f>音楽著作関係ﾏｰﾁﾝｸﾞ!C45</f>
        <v>0</v>
      </c>
      <c r="M7" s="521"/>
      <c r="N7" s="522"/>
    </row>
    <row r="8" spans="1:15" ht="14.4" customHeight="1">
      <c r="A8" s="515"/>
      <c r="B8" s="523" t="s">
        <v>279</v>
      </c>
      <c r="C8" s="524"/>
      <c r="D8" s="525" t="str">
        <f>音楽著作関係ﾏｰﾁﾝｸﾞ!C47</f>
        <v>選択してください</v>
      </c>
      <c r="E8" s="526"/>
      <c r="F8" s="526"/>
      <c r="G8" s="526"/>
      <c r="H8" s="527"/>
      <c r="I8" s="528" t="s">
        <v>280</v>
      </c>
      <c r="J8" s="529"/>
      <c r="K8" s="530"/>
      <c r="L8" s="525" t="str">
        <f>音楽著作関係ﾏｰﾁﾝｸﾞ!C49</f>
        <v>選択してください</v>
      </c>
      <c r="M8" s="526"/>
      <c r="N8" s="531"/>
    </row>
    <row r="9" spans="1:15" ht="14.4" customHeight="1">
      <c r="A9" s="515"/>
      <c r="B9" s="532" t="s">
        <v>291</v>
      </c>
      <c r="C9" s="533"/>
      <c r="D9" s="536" t="str">
        <f>音楽著作関係ﾏｰﾁﾝｸﾞ!C52</f>
        <v>選択してください</v>
      </c>
      <c r="E9" s="537"/>
      <c r="F9" s="537"/>
      <c r="G9" s="537"/>
      <c r="H9" s="538"/>
      <c r="I9" s="542">
        <f>音楽著作関係ﾏｰﾁﾝｸﾞ!D50</f>
        <v>0</v>
      </c>
      <c r="J9" s="543"/>
      <c r="K9" s="543"/>
      <c r="L9" s="543"/>
      <c r="M9" s="543"/>
      <c r="N9" s="544"/>
    </row>
    <row r="10" spans="1:15" ht="14.4" customHeight="1" thickBot="1">
      <c r="A10" s="515"/>
      <c r="B10" s="534"/>
      <c r="C10" s="535"/>
      <c r="D10" s="539"/>
      <c r="E10" s="540"/>
      <c r="F10" s="540"/>
      <c r="G10" s="540"/>
      <c r="H10" s="541"/>
      <c r="I10" s="545"/>
      <c r="J10" s="546"/>
      <c r="K10" s="546"/>
      <c r="L10" s="546"/>
      <c r="M10" s="546"/>
      <c r="N10" s="547"/>
    </row>
    <row r="11" spans="1:15" ht="14.4" customHeight="1">
      <c r="A11" s="514"/>
      <c r="B11" s="491" t="s">
        <v>302</v>
      </c>
      <c r="C11" s="492"/>
      <c r="D11" s="492"/>
      <c r="E11" s="492"/>
      <c r="F11" s="492"/>
      <c r="G11" s="529" t="s">
        <v>372</v>
      </c>
      <c r="H11" s="548"/>
      <c r="I11" s="491" t="s">
        <v>293</v>
      </c>
      <c r="J11" s="492"/>
      <c r="K11" s="492"/>
      <c r="L11" s="492"/>
      <c r="M11" s="492"/>
      <c r="N11" s="493"/>
    </row>
    <row r="12" spans="1:15" ht="14.4" customHeight="1">
      <c r="A12" s="514"/>
      <c r="B12" s="494" t="s">
        <v>292</v>
      </c>
      <c r="C12" s="495"/>
      <c r="D12" s="496" t="str">
        <f>IF(音楽著作関係ﾏｰﾁﾝｸﾞ!E57="","",音楽著作関係ﾏｰﾁﾝｸﾞ!E57)</f>
        <v/>
      </c>
      <c r="E12" s="497"/>
      <c r="F12" s="497"/>
      <c r="G12" s="498" t="str">
        <f>IF(音楽著作関係ﾏｰﾁﾝｸﾞ!E61="","",音楽著作関係ﾏｰﾁﾝｸﾞ!E61)</f>
        <v/>
      </c>
      <c r="H12" s="499"/>
      <c r="I12" s="494" t="s">
        <v>294</v>
      </c>
      <c r="J12" s="495"/>
      <c r="K12" s="500">
        <f>音楽著作関係ﾏｰﾁﾝｸﾞ!J57</f>
        <v>0</v>
      </c>
      <c r="L12" s="501"/>
      <c r="M12" s="501"/>
      <c r="N12" s="502"/>
    </row>
    <row r="13" spans="1:15" ht="14.4" customHeight="1">
      <c r="A13" s="514"/>
      <c r="B13" s="494" t="s">
        <v>297</v>
      </c>
      <c r="C13" s="495"/>
      <c r="D13" s="500">
        <f>音楽著作関係ﾏｰﾁﾝｸﾞ!E58</f>
        <v>0</v>
      </c>
      <c r="E13" s="501"/>
      <c r="F13" s="501"/>
      <c r="G13" s="503"/>
      <c r="H13" s="504"/>
      <c r="I13" s="494" t="s">
        <v>295</v>
      </c>
      <c r="J13" s="495"/>
      <c r="K13" s="500">
        <f>音楽著作関係ﾏｰﾁﾝｸﾞ!J58</f>
        <v>0</v>
      </c>
      <c r="L13" s="501"/>
      <c r="M13" s="501"/>
      <c r="N13" s="502"/>
    </row>
    <row r="14" spans="1:15" ht="14.4" customHeight="1" thickBot="1">
      <c r="A14" s="516"/>
      <c r="B14" s="483" t="s">
        <v>298</v>
      </c>
      <c r="C14" s="484"/>
      <c r="D14" s="485" t="str">
        <f>音楽著作関係ﾏｰﾁﾝｸﾞ!E54</f>
        <v>無料</v>
      </c>
      <c r="E14" s="486"/>
      <c r="F14" s="486"/>
      <c r="G14" s="487" t="str">
        <f>IF(音楽著作関係ﾏｰﾁﾝｸﾞ!K61="","",音楽著作関係ﾏｰﾁﾝｸﾞ!K61)</f>
        <v>選択してください</v>
      </c>
      <c r="H14" s="488"/>
      <c r="I14" s="483" t="s">
        <v>296</v>
      </c>
      <c r="J14" s="484"/>
      <c r="K14" s="485">
        <f>音楽著作関係ﾏｰﾁﾝｸﾞ!J59</f>
        <v>0</v>
      </c>
      <c r="L14" s="486"/>
      <c r="M14" s="486"/>
      <c r="N14" s="489"/>
    </row>
    <row r="15" spans="1:15" s="182" customFormat="1" ht="14.4" customHeight="1" thickBot="1">
      <c r="A15" s="113"/>
      <c r="B15" s="114"/>
      <c r="C15" s="114"/>
      <c r="D15" s="116"/>
      <c r="E15" s="116"/>
      <c r="F15" s="116"/>
      <c r="G15" s="181"/>
      <c r="H15" s="181"/>
      <c r="I15" s="114"/>
      <c r="J15" s="114"/>
      <c r="K15" s="116"/>
      <c r="L15" s="116"/>
      <c r="M15" s="116"/>
      <c r="N15" s="116"/>
    </row>
    <row r="16" spans="1:15" s="182" customFormat="1" ht="14.4" customHeight="1">
      <c r="A16" s="513">
        <v>2</v>
      </c>
      <c r="B16" s="491" t="s">
        <v>276</v>
      </c>
      <c r="C16" s="492"/>
      <c r="D16" s="492"/>
      <c r="E16" s="492"/>
      <c r="F16" s="492"/>
      <c r="G16" s="492"/>
      <c r="H16" s="517"/>
      <c r="I16" s="518" t="s">
        <v>70</v>
      </c>
      <c r="J16" s="492"/>
      <c r="K16" s="517"/>
      <c r="L16" s="518" t="s">
        <v>71</v>
      </c>
      <c r="M16" s="492"/>
      <c r="N16" s="493"/>
    </row>
    <row r="17" spans="1:14" s="182" customFormat="1" ht="14.4" customHeight="1" thickBot="1">
      <c r="A17" s="514"/>
      <c r="B17" s="519">
        <f>音楽著作関係ﾏｰﾁﾝｸﾞ!C65</f>
        <v>0</v>
      </c>
      <c r="C17" s="486"/>
      <c r="D17" s="486"/>
      <c r="E17" s="486"/>
      <c r="F17" s="486"/>
      <c r="G17" s="486"/>
      <c r="H17" s="520"/>
      <c r="I17" s="521">
        <f>音楽著作関係ﾏｰﾁﾝｸﾞ!C67</f>
        <v>0</v>
      </c>
      <c r="J17" s="521"/>
      <c r="K17" s="521"/>
      <c r="L17" s="521">
        <f>音楽著作関係ﾏｰﾁﾝｸﾞ!C69</f>
        <v>0</v>
      </c>
      <c r="M17" s="521"/>
      <c r="N17" s="522"/>
    </row>
    <row r="18" spans="1:14" s="182" customFormat="1" ht="14.4" customHeight="1">
      <c r="A18" s="515"/>
      <c r="B18" s="523" t="s">
        <v>279</v>
      </c>
      <c r="C18" s="524"/>
      <c r="D18" s="525" t="str">
        <f>音楽著作関係ﾏｰﾁﾝｸﾞ!C71</f>
        <v>選択してください</v>
      </c>
      <c r="E18" s="526"/>
      <c r="F18" s="526"/>
      <c r="G18" s="526"/>
      <c r="H18" s="527"/>
      <c r="I18" s="528" t="s">
        <v>280</v>
      </c>
      <c r="J18" s="529"/>
      <c r="K18" s="530"/>
      <c r="L18" s="525" t="str">
        <f>音楽著作関係ﾏｰﾁﾝｸﾞ!C73</f>
        <v>選択してください</v>
      </c>
      <c r="M18" s="526"/>
      <c r="N18" s="531"/>
    </row>
    <row r="19" spans="1:14" s="182" customFormat="1" ht="14.4" customHeight="1">
      <c r="A19" s="515"/>
      <c r="B19" s="532" t="s">
        <v>291</v>
      </c>
      <c r="C19" s="533"/>
      <c r="D19" s="536" t="str">
        <f>音楽著作関係ﾏｰﾁﾝｸﾞ!C76</f>
        <v>選択してください</v>
      </c>
      <c r="E19" s="537"/>
      <c r="F19" s="537"/>
      <c r="G19" s="537"/>
      <c r="H19" s="538"/>
      <c r="I19" s="542">
        <f>音楽著作関係ﾏｰﾁﾝｸﾞ!D74</f>
        <v>0</v>
      </c>
      <c r="J19" s="543"/>
      <c r="K19" s="543"/>
      <c r="L19" s="543"/>
      <c r="M19" s="543"/>
      <c r="N19" s="544"/>
    </row>
    <row r="20" spans="1:14" s="182" customFormat="1" ht="14.4" customHeight="1" thickBot="1">
      <c r="A20" s="515"/>
      <c r="B20" s="534"/>
      <c r="C20" s="535"/>
      <c r="D20" s="539"/>
      <c r="E20" s="540"/>
      <c r="F20" s="540"/>
      <c r="G20" s="540"/>
      <c r="H20" s="541"/>
      <c r="I20" s="545"/>
      <c r="J20" s="546"/>
      <c r="K20" s="546"/>
      <c r="L20" s="546"/>
      <c r="M20" s="546"/>
      <c r="N20" s="547"/>
    </row>
    <row r="21" spans="1:14" s="182" customFormat="1" ht="14.4" customHeight="1">
      <c r="A21" s="514"/>
      <c r="B21" s="491" t="s">
        <v>302</v>
      </c>
      <c r="C21" s="492"/>
      <c r="D21" s="492"/>
      <c r="E21" s="492"/>
      <c r="F21" s="492"/>
      <c r="G21" s="529" t="s">
        <v>372</v>
      </c>
      <c r="H21" s="548"/>
      <c r="I21" s="491" t="s">
        <v>293</v>
      </c>
      <c r="J21" s="492"/>
      <c r="K21" s="492"/>
      <c r="L21" s="492"/>
      <c r="M21" s="492"/>
      <c r="N21" s="493"/>
    </row>
    <row r="22" spans="1:14" s="182" customFormat="1" ht="14.4" customHeight="1">
      <c r="A22" s="514"/>
      <c r="B22" s="494" t="s">
        <v>76</v>
      </c>
      <c r="C22" s="495"/>
      <c r="D22" s="496" t="str">
        <f>IF(音楽著作関係ﾏｰﾁﾝｸﾞ!E81="","",音楽著作関係ﾏｰﾁﾝｸﾞ!E81)</f>
        <v/>
      </c>
      <c r="E22" s="497"/>
      <c r="F22" s="497"/>
      <c r="G22" s="498" t="str">
        <f>IF(音楽著作関係ﾏｰﾁﾝｸﾞ!E85="","",音楽著作関係ﾏｰﾁﾝｸﾞ!E85)</f>
        <v/>
      </c>
      <c r="H22" s="499"/>
      <c r="I22" s="494" t="s">
        <v>77</v>
      </c>
      <c r="J22" s="495"/>
      <c r="K22" s="500">
        <f>音楽著作関係ﾏｰﾁﾝｸﾞ!J81</f>
        <v>0</v>
      </c>
      <c r="L22" s="501"/>
      <c r="M22" s="501"/>
      <c r="N22" s="502"/>
    </row>
    <row r="23" spans="1:14" s="182" customFormat="1" ht="14.4" customHeight="1">
      <c r="A23" s="514"/>
      <c r="B23" s="494" t="s">
        <v>297</v>
      </c>
      <c r="C23" s="495"/>
      <c r="D23" s="500">
        <f>音楽著作関係ﾏｰﾁﾝｸﾞ!E82</f>
        <v>0</v>
      </c>
      <c r="E23" s="501"/>
      <c r="F23" s="501"/>
      <c r="G23" s="503"/>
      <c r="H23" s="504"/>
      <c r="I23" s="494" t="s">
        <v>295</v>
      </c>
      <c r="J23" s="495"/>
      <c r="K23" s="500">
        <f>音楽著作関係ﾏｰﾁﾝｸﾞ!J82</f>
        <v>0</v>
      </c>
      <c r="L23" s="501"/>
      <c r="M23" s="501"/>
      <c r="N23" s="502"/>
    </row>
    <row r="24" spans="1:14" s="182" customFormat="1" ht="14.4" customHeight="1" thickBot="1">
      <c r="A24" s="516"/>
      <c r="B24" s="483" t="s">
        <v>298</v>
      </c>
      <c r="C24" s="484"/>
      <c r="D24" s="485" t="str">
        <f>音楽著作関係ﾏｰﾁﾝｸﾞ!E78</f>
        <v>選択してください</v>
      </c>
      <c r="E24" s="486"/>
      <c r="F24" s="486"/>
      <c r="G24" s="487" t="str">
        <f>IF(音楽著作関係ﾏｰﾁﾝｸﾞ!K85="","",音楽著作関係ﾏｰﾁﾝｸﾞ!K85)</f>
        <v>選択してください</v>
      </c>
      <c r="H24" s="488"/>
      <c r="I24" s="483" t="s">
        <v>10</v>
      </c>
      <c r="J24" s="484"/>
      <c r="K24" s="485">
        <f>音楽著作関係ﾏｰﾁﾝｸﾞ!J83</f>
        <v>0</v>
      </c>
      <c r="L24" s="486"/>
      <c r="M24" s="486"/>
      <c r="N24" s="489"/>
    </row>
    <row r="25" spans="1:14" s="182" customFormat="1" ht="14.4" customHeight="1" thickBot="1">
      <c r="A25" s="113"/>
      <c r="B25" s="114"/>
      <c r="C25" s="114"/>
      <c r="D25" s="116"/>
      <c r="E25" s="116"/>
      <c r="F25" s="116"/>
      <c r="G25" s="181"/>
      <c r="H25" s="181"/>
      <c r="I25" s="114"/>
      <c r="J25" s="114"/>
      <c r="K25" s="116"/>
      <c r="L25" s="116"/>
      <c r="M25" s="116"/>
      <c r="N25" s="116"/>
    </row>
    <row r="26" spans="1:14" s="182" customFormat="1" ht="14.4" customHeight="1">
      <c r="A26" s="513">
        <v>3</v>
      </c>
      <c r="B26" s="491" t="s">
        <v>276</v>
      </c>
      <c r="C26" s="492"/>
      <c r="D26" s="492"/>
      <c r="E26" s="492"/>
      <c r="F26" s="492"/>
      <c r="G26" s="492"/>
      <c r="H26" s="517"/>
      <c r="I26" s="518" t="s">
        <v>70</v>
      </c>
      <c r="J26" s="492"/>
      <c r="K26" s="517"/>
      <c r="L26" s="518" t="s">
        <v>71</v>
      </c>
      <c r="M26" s="492"/>
      <c r="N26" s="493"/>
    </row>
    <row r="27" spans="1:14" s="182" customFormat="1" ht="14.4" customHeight="1" thickBot="1">
      <c r="A27" s="514"/>
      <c r="B27" s="519">
        <f>音楽著作関係ﾏｰﾁﾝｸﾞ!C89</f>
        <v>0</v>
      </c>
      <c r="C27" s="486"/>
      <c r="D27" s="486"/>
      <c r="E27" s="486"/>
      <c r="F27" s="486"/>
      <c r="G27" s="486"/>
      <c r="H27" s="520"/>
      <c r="I27" s="521">
        <f>音楽著作関係ﾏｰﾁﾝｸﾞ!C91</f>
        <v>0</v>
      </c>
      <c r="J27" s="521"/>
      <c r="K27" s="521"/>
      <c r="L27" s="521">
        <f>音楽著作関係ﾏｰﾁﾝｸﾞ!C93</f>
        <v>0</v>
      </c>
      <c r="M27" s="521"/>
      <c r="N27" s="522"/>
    </row>
    <row r="28" spans="1:14" s="182" customFormat="1" ht="14.4" customHeight="1">
      <c r="A28" s="515"/>
      <c r="B28" s="523" t="s">
        <v>279</v>
      </c>
      <c r="C28" s="524"/>
      <c r="D28" s="525" t="str">
        <f>音楽著作関係ﾏｰﾁﾝｸﾞ!C95</f>
        <v>選択してください</v>
      </c>
      <c r="E28" s="526"/>
      <c r="F28" s="526"/>
      <c r="G28" s="526"/>
      <c r="H28" s="527"/>
      <c r="I28" s="528" t="s">
        <v>280</v>
      </c>
      <c r="J28" s="529"/>
      <c r="K28" s="530"/>
      <c r="L28" s="525" t="str">
        <f>音楽著作関係ﾏｰﾁﾝｸﾞ!C97</f>
        <v>選択してください</v>
      </c>
      <c r="M28" s="526"/>
      <c r="N28" s="531"/>
    </row>
    <row r="29" spans="1:14" s="182" customFormat="1" ht="14.4" customHeight="1">
      <c r="A29" s="515"/>
      <c r="B29" s="532" t="s">
        <v>291</v>
      </c>
      <c r="C29" s="533"/>
      <c r="D29" s="536" t="str">
        <f>音楽著作関係ﾏｰﾁﾝｸﾞ!C100</f>
        <v>選択してください</v>
      </c>
      <c r="E29" s="537"/>
      <c r="F29" s="537"/>
      <c r="G29" s="537"/>
      <c r="H29" s="538"/>
      <c r="I29" s="542">
        <f>音楽著作関係ﾏｰﾁﾝｸﾞ!D98</f>
        <v>0</v>
      </c>
      <c r="J29" s="543"/>
      <c r="K29" s="543"/>
      <c r="L29" s="543"/>
      <c r="M29" s="543"/>
      <c r="N29" s="544"/>
    </row>
    <row r="30" spans="1:14" s="182" customFormat="1" ht="14.4" customHeight="1" thickBot="1">
      <c r="A30" s="515"/>
      <c r="B30" s="534"/>
      <c r="C30" s="535"/>
      <c r="D30" s="539"/>
      <c r="E30" s="540"/>
      <c r="F30" s="540"/>
      <c r="G30" s="540"/>
      <c r="H30" s="541"/>
      <c r="I30" s="545"/>
      <c r="J30" s="546"/>
      <c r="K30" s="546"/>
      <c r="L30" s="546"/>
      <c r="M30" s="546"/>
      <c r="N30" s="547"/>
    </row>
    <row r="31" spans="1:14" s="182" customFormat="1" ht="14.4" customHeight="1">
      <c r="A31" s="514"/>
      <c r="B31" s="491" t="s">
        <v>302</v>
      </c>
      <c r="C31" s="492"/>
      <c r="D31" s="492"/>
      <c r="E31" s="492"/>
      <c r="F31" s="492"/>
      <c r="G31" s="529" t="s">
        <v>372</v>
      </c>
      <c r="H31" s="548"/>
      <c r="I31" s="491" t="s">
        <v>293</v>
      </c>
      <c r="J31" s="492"/>
      <c r="K31" s="492"/>
      <c r="L31" s="492"/>
      <c r="M31" s="492"/>
      <c r="N31" s="493"/>
    </row>
    <row r="32" spans="1:14" s="182" customFormat="1" ht="14.4" customHeight="1">
      <c r="A32" s="514"/>
      <c r="B32" s="494" t="s">
        <v>76</v>
      </c>
      <c r="C32" s="495"/>
      <c r="D32" s="496" t="str">
        <f>IF(音楽著作関係ﾏｰﾁﾝｸﾞ!E105="","",音楽著作関係ﾏｰﾁﾝｸﾞ!E105)</f>
        <v/>
      </c>
      <c r="E32" s="497"/>
      <c r="F32" s="497"/>
      <c r="G32" s="498" t="str">
        <f>IF(音楽著作関係ﾏｰﾁﾝｸﾞ!E109="","",音楽著作関係ﾏｰﾁﾝｸﾞ!E109)</f>
        <v/>
      </c>
      <c r="H32" s="499"/>
      <c r="I32" s="494" t="s">
        <v>77</v>
      </c>
      <c r="J32" s="495"/>
      <c r="K32" s="500">
        <f>音楽著作関係ﾏｰﾁﾝｸﾞ!J105</f>
        <v>0</v>
      </c>
      <c r="L32" s="501"/>
      <c r="M32" s="501"/>
      <c r="N32" s="502"/>
    </row>
    <row r="33" spans="1:14" s="182" customFormat="1" ht="14.4" customHeight="1">
      <c r="A33" s="514"/>
      <c r="B33" s="494" t="s">
        <v>297</v>
      </c>
      <c r="C33" s="495"/>
      <c r="D33" s="500">
        <f>音楽著作関係ﾏｰﾁﾝｸﾞ!E106</f>
        <v>0</v>
      </c>
      <c r="E33" s="501"/>
      <c r="F33" s="501"/>
      <c r="G33" s="503"/>
      <c r="H33" s="504"/>
      <c r="I33" s="494" t="s">
        <v>295</v>
      </c>
      <c r="J33" s="495"/>
      <c r="K33" s="500">
        <f>音楽著作関係ﾏｰﾁﾝｸﾞ!J106</f>
        <v>0</v>
      </c>
      <c r="L33" s="501"/>
      <c r="M33" s="501"/>
      <c r="N33" s="502"/>
    </row>
    <row r="34" spans="1:14" s="182" customFormat="1" ht="14.4" customHeight="1" thickBot="1">
      <c r="A34" s="516"/>
      <c r="B34" s="483" t="s">
        <v>298</v>
      </c>
      <c r="C34" s="484"/>
      <c r="D34" s="485" t="str">
        <f>音楽著作関係ﾏｰﾁﾝｸﾞ!E102</f>
        <v>選択してください</v>
      </c>
      <c r="E34" s="486"/>
      <c r="F34" s="486"/>
      <c r="G34" s="487" t="str">
        <f>IF(音楽著作関係ﾏｰﾁﾝｸﾞ!K109="","",音楽著作関係ﾏｰﾁﾝｸﾞ!K109)</f>
        <v>選択してください</v>
      </c>
      <c r="H34" s="488"/>
      <c r="I34" s="483" t="s">
        <v>10</v>
      </c>
      <c r="J34" s="484"/>
      <c r="K34" s="485">
        <f>音楽著作関係ﾏｰﾁﾝｸﾞ!J107</f>
        <v>0</v>
      </c>
      <c r="L34" s="486"/>
      <c r="M34" s="486"/>
      <c r="N34" s="489"/>
    </row>
    <row r="35" spans="1:14" s="182" customFormat="1" ht="14.4" customHeight="1" thickBot="1">
      <c r="A35" s="113"/>
      <c r="B35" s="114"/>
      <c r="C35" s="114"/>
      <c r="D35" s="116"/>
      <c r="E35" s="116"/>
      <c r="F35" s="116"/>
      <c r="G35" s="181"/>
      <c r="H35" s="181"/>
      <c r="I35" s="114"/>
      <c r="J35" s="114"/>
      <c r="K35" s="116"/>
      <c r="L35" s="116"/>
      <c r="M35" s="116"/>
      <c r="N35" s="116"/>
    </row>
    <row r="36" spans="1:14" s="182" customFormat="1" ht="14.4" customHeight="1">
      <c r="A36" s="513">
        <v>4</v>
      </c>
      <c r="B36" s="491" t="s">
        <v>276</v>
      </c>
      <c r="C36" s="492"/>
      <c r="D36" s="492"/>
      <c r="E36" s="492"/>
      <c r="F36" s="492"/>
      <c r="G36" s="492"/>
      <c r="H36" s="517"/>
      <c r="I36" s="518" t="s">
        <v>70</v>
      </c>
      <c r="J36" s="492"/>
      <c r="K36" s="517"/>
      <c r="L36" s="518" t="s">
        <v>71</v>
      </c>
      <c r="M36" s="492"/>
      <c r="N36" s="493"/>
    </row>
    <row r="37" spans="1:14" s="182" customFormat="1" ht="14.4" customHeight="1" thickBot="1">
      <c r="A37" s="514"/>
      <c r="B37" s="519">
        <f>音楽著作関係ﾏｰﾁﾝｸﾞ!C113</f>
        <v>0</v>
      </c>
      <c r="C37" s="486"/>
      <c r="D37" s="486"/>
      <c r="E37" s="486"/>
      <c r="F37" s="486"/>
      <c r="G37" s="486"/>
      <c r="H37" s="520"/>
      <c r="I37" s="521">
        <f>音楽著作関係ﾏｰﾁﾝｸﾞ!C115</f>
        <v>0</v>
      </c>
      <c r="J37" s="521"/>
      <c r="K37" s="521"/>
      <c r="L37" s="521">
        <f>音楽著作関係ﾏｰﾁﾝｸﾞ!C117</f>
        <v>0</v>
      </c>
      <c r="M37" s="521"/>
      <c r="N37" s="522"/>
    </row>
    <row r="38" spans="1:14" s="182" customFormat="1" ht="14.4" customHeight="1">
      <c r="A38" s="515"/>
      <c r="B38" s="523" t="s">
        <v>279</v>
      </c>
      <c r="C38" s="524"/>
      <c r="D38" s="525" t="str">
        <f>音楽著作関係ﾏｰﾁﾝｸﾞ!C119</f>
        <v>選択してください</v>
      </c>
      <c r="E38" s="526"/>
      <c r="F38" s="526"/>
      <c r="G38" s="526"/>
      <c r="H38" s="527"/>
      <c r="I38" s="528" t="s">
        <v>280</v>
      </c>
      <c r="J38" s="529"/>
      <c r="K38" s="530"/>
      <c r="L38" s="525" t="str">
        <f>音楽著作関係ﾏｰﾁﾝｸﾞ!C121</f>
        <v>選択してください</v>
      </c>
      <c r="M38" s="526"/>
      <c r="N38" s="531"/>
    </row>
    <row r="39" spans="1:14" s="182" customFormat="1" ht="14.4" customHeight="1">
      <c r="A39" s="515"/>
      <c r="B39" s="532" t="s">
        <v>291</v>
      </c>
      <c r="C39" s="533"/>
      <c r="D39" s="536" t="str">
        <f>音楽著作関係ﾏｰﾁﾝｸﾞ!C124</f>
        <v>選択してください</v>
      </c>
      <c r="E39" s="537"/>
      <c r="F39" s="537"/>
      <c r="G39" s="537"/>
      <c r="H39" s="538"/>
      <c r="I39" s="542">
        <f>音楽著作関係ﾏｰﾁﾝｸﾞ!D122</f>
        <v>0</v>
      </c>
      <c r="J39" s="543"/>
      <c r="K39" s="543"/>
      <c r="L39" s="543"/>
      <c r="M39" s="543"/>
      <c r="N39" s="544"/>
    </row>
    <row r="40" spans="1:14" s="182" customFormat="1" ht="14.4" customHeight="1" thickBot="1">
      <c r="A40" s="515"/>
      <c r="B40" s="534"/>
      <c r="C40" s="535"/>
      <c r="D40" s="539"/>
      <c r="E40" s="540"/>
      <c r="F40" s="540"/>
      <c r="G40" s="540"/>
      <c r="H40" s="541"/>
      <c r="I40" s="545"/>
      <c r="J40" s="546"/>
      <c r="K40" s="546"/>
      <c r="L40" s="546"/>
      <c r="M40" s="546"/>
      <c r="N40" s="547"/>
    </row>
    <row r="41" spans="1:14" s="182" customFormat="1" ht="14.4" customHeight="1">
      <c r="A41" s="514"/>
      <c r="B41" s="491" t="s">
        <v>302</v>
      </c>
      <c r="C41" s="492"/>
      <c r="D41" s="492"/>
      <c r="E41" s="492"/>
      <c r="F41" s="492"/>
      <c r="G41" s="529" t="s">
        <v>372</v>
      </c>
      <c r="H41" s="548"/>
      <c r="I41" s="491" t="s">
        <v>293</v>
      </c>
      <c r="J41" s="492"/>
      <c r="K41" s="492"/>
      <c r="L41" s="492"/>
      <c r="M41" s="492"/>
      <c r="N41" s="493"/>
    </row>
    <row r="42" spans="1:14" s="182" customFormat="1" ht="14.4" customHeight="1">
      <c r="A42" s="514"/>
      <c r="B42" s="494" t="s">
        <v>76</v>
      </c>
      <c r="C42" s="495"/>
      <c r="D42" s="496" t="str">
        <f>IF(音楽著作関係ﾏｰﾁﾝｸﾞ!E129="","",音楽著作関係ﾏｰﾁﾝｸﾞ!E129)</f>
        <v/>
      </c>
      <c r="E42" s="497"/>
      <c r="F42" s="497"/>
      <c r="G42" s="498" t="str">
        <f>IF(音楽著作関係ﾏｰﾁﾝｸﾞ!E133="","",音楽著作関係ﾏｰﾁﾝｸﾞ!E133)</f>
        <v/>
      </c>
      <c r="H42" s="499"/>
      <c r="I42" s="494" t="s">
        <v>77</v>
      </c>
      <c r="J42" s="495"/>
      <c r="K42" s="500">
        <f>音楽著作関係ﾏｰﾁﾝｸﾞ!J129</f>
        <v>0</v>
      </c>
      <c r="L42" s="501"/>
      <c r="M42" s="501"/>
      <c r="N42" s="502"/>
    </row>
    <row r="43" spans="1:14" s="182" customFormat="1" ht="14.4" customHeight="1">
      <c r="A43" s="514"/>
      <c r="B43" s="494" t="s">
        <v>297</v>
      </c>
      <c r="C43" s="495"/>
      <c r="D43" s="500">
        <f>音楽著作関係ﾏｰﾁﾝｸﾞ!E130</f>
        <v>0</v>
      </c>
      <c r="E43" s="501"/>
      <c r="F43" s="501"/>
      <c r="G43" s="503"/>
      <c r="H43" s="504"/>
      <c r="I43" s="494" t="s">
        <v>295</v>
      </c>
      <c r="J43" s="495"/>
      <c r="K43" s="500">
        <f>音楽著作関係ﾏｰﾁﾝｸﾞ!J130</f>
        <v>0</v>
      </c>
      <c r="L43" s="501"/>
      <c r="M43" s="501"/>
      <c r="N43" s="502"/>
    </row>
    <row r="44" spans="1:14" s="182" customFormat="1" ht="14.4" customHeight="1" thickBot="1">
      <c r="A44" s="516"/>
      <c r="B44" s="483" t="s">
        <v>298</v>
      </c>
      <c r="C44" s="484"/>
      <c r="D44" s="485" t="str">
        <f>音楽著作関係ﾏｰﾁﾝｸﾞ!E126</f>
        <v>無料</v>
      </c>
      <c r="E44" s="486"/>
      <c r="F44" s="486"/>
      <c r="G44" s="487" t="str">
        <f>IF(音楽著作関係ﾏｰﾁﾝｸﾞ!K133="","",音楽著作関係ﾏｰﾁﾝｸﾞ!K133)</f>
        <v>選択してください</v>
      </c>
      <c r="H44" s="488"/>
      <c r="I44" s="483" t="s">
        <v>10</v>
      </c>
      <c r="J44" s="484"/>
      <c r="K44" s="485">
        <f>音楽著作関係ﾏｰﾁﾝｸﾞ!J131</f>
        <v>0</v>
      </c>
      <c r="L44" s="486"/>
      <c r="M44" s="486"/>
      <c r="N44" s="489"/>
    </row>
    <row r="45" spans="1:14" s="182" customFormat="1" ht="14.4" customHeight="1" thickBot="1">
      <c r="A45" s="113"/>
      <c r="B45" s="114"/>
      <c r="C45" s="114"/>
      <c r="D45" s="116"/>
      <c r="E45" s="116"/>
      <c r="F45" s="116"/>
      <c r="G45" s="181"/>
      <c r="H45" s="181"/>
      <c r="I45" s="114"/>
      <c r="J45" s="114"/>
      <c r="K45" s="116"/>
      <c r="L45" s="116"/>
      <c r="M45" s="116"/>
      <c r="N45" s="116"/>
    </row>
    <row r="46" spans="1:14" s="182" customFormat="1" ht="14.4" customHeight="1">
      <c r="A46" s="513">
        <v>5</v>
      </c>
      <c r="B46" s="491" t="s">
        <v>276</v>
      </c>
      <c r="C46" s="492"/>
      <c r="D46" s="492"/>
      <c r="E46" s="492"/>
      <c r="F46" s="492"/>
      <c r="G46" s="492"/>
      <c r="H46" s="517"/>
      <c r="I46" s="518" t="s">
        <v>70</v>
      </c>
      <c r="J46" s="492"/>
      <c r="K46" s="517"/>
      <c r="L46" s="518" t="s">
        <v>71</v>
      </c>
      <c r="M46" s="492"/>
      <c r="N46" s="493"/>
    </row>
    <row r="47" spans="1:14" s="182" customFormat="1" ht="14.4" customHeight="1" thickBot="1">
      <c r="A47" s="514"/>
      <c r="B47" s="519">
        <f>音楽著作関係ﾏｰﾁﾝｸﾞ!C137</f>
        <v>0</v>
      </c>
      <c r="C47" s="486"/>
      <c r="D47" s="486"/>
      <c r="E47" s="486"/>
      <c r="F47" s="486"/>
      <c r="G47" s="486"/>
      <c r="H47" s="520"/>
      <c r="I47" s="521">
        <f>音楽著作関係ﾏｰﾁﾝｸﾞ!C139</f>
        <v>0</v>
      </c>
      <c r="J47" s="521"/>
      <c r="K47" s="521"/>
      <c r="L47" s="521">
        <f>音楽著作関係ﾏｰﾁﾝｸﾞ!C141</f>
        <v>0</v>
      </c>
      <c r="M47" s="521"/>
      <c r="N47" s="522"/>
    </row>
    <row r="48" spans="1:14" s="182" customFormat="1" ht="14.4" customHeight="1">
      <c r="A48" s="515"/>
      <c r="B48" s="523" t="s">
        <v>279</v>
      </c>
      <c r="C48" s="524"/>
      <c r="D48" s="525" t="str">
        <f>音楽著作関係ﾏｰﾁﾝｸﾞ!C143</f>
        <v>選択してください</v>
      </c>
      <c r="E48" s="526"/>
      <c r="F48" s="526"/>
      <c r="G48" s="526"/>
      <c r="H48" s="527"/>
      <c r="I48" s="528" t="s">
        <v>280</v>
      </c>
      <c r="J48" s="529"/>
      <c r="K48" s="530"/>
      <c r="L48" s="525" t="str">
        <f>音楽著作関係ﾏｰﾁﾝｸﾞ!C145</f>
        <v>選択してください</v>
      </c>
      <c r="M48" s="526"/>
      <c r="N48" s="531"/>
    </row>
    <row r="49" spans="1:14" s="182" customFormat="1" ht="14.4" customHeight="1">
      <c r="A49" s="515"/>
      <c r="B49" s="532" t="s">
        <v>291</v>
      </c>
      <c r="C49" s="533"/>
      <c r="D49" s="536" t="str">
        <f>音楽著作関係ﾏｰﾁﾝｸﾞ!C148</f>
        <v>選択してください</v>
      </c>
      <c r="E49" s="537"/>
      <c r="F49" s="537"/>
      <c r="G49" s="537"/>
      <c r="H49" s="538"/>
      <c r="I49" s="542">
        <f>音楽著作関係ﾏｰﾁﾝｸﾞ!D146</f>
        <v>0</v>
      </c>
      <c r="J49" s="543"/>
      <c r="K49" s="543"/>
      <c r="L49" s="543"/>
      <c r="M49" s="543"/>
      <c r="N49" s="544"/>
    </row>
    <row r="50" spans="1:14" s="182" customFormat="1" ht="14.4" customHeight="1" thickBot="1">
      <c r="A50" s="515"/>
      <c r="B50" s="534"/>
      <c r="C50" s="535"/>
      <c r="D50" s="539"/>
      <c r="E50" s="540"/>
      <c r="F50" s="540"/>
      <c r="G50" s="540"/>
      <c r="H50" s="541"/>
      <c r="I50" s="545"/>
      <c r="J50" s="546"/>
      <c r="K50" s="546"/>
      <c r="L50" s="546"/>
      <c r="M50" s="546"/>
      <c r="N50" s="547"/>
    </row>
    <row r="51" spans="1:14" s="182" customFormat="1" ht="14.4" customHeight="1">
      <c r="A51" s="514"/>
      <c r="B51" s="491" t="s">
        <v>302</v>
      </c>
      <c r="C51" s="492"/>
      <c r="D51" s="492"/>
      <c r="E51" s="492"/>
      <c r="F51" s="492"/>
      <c r="G51" s="529" t="s">
        <v>372</v>
      </c>
      <c r="H51" s="548"/>
      <c r="I51" s="491" t="s">
        <v>293</v>
      </c>
      <c r="J51" s="492"/>
      <c r="K51" s="492"/>
      <c r="L51" s="492"/>
      <c r="M51" s="492"/>
      <c r="N51" s="493"/>
    </row>
    <row r="52" spans="1:14" s="182" customFormat="1" ht="14.4" customHeight="1">
      <c r="A52" s="514"/>
      <c r="B52" s="494" t="s">
        <v>76</v>
      </c>
      <c r="C52" s="495"/>
      <c r="D52" s="496" t="str">
        <f>IF(音楽著作関係ﾏｰﾁﾝｸﾞ!E153="","",音楽著作関係ﾏｰﾁﾝｸﾞ!E153)</f>
        <v/>
      </c>
      <c r="E52" s="497"/>
      <c r="F52" s="497"/>
      <c r="G52" s="498" t="str">
        <f>IF(音楽著作関係ﾏｰﾁﾝｸﾞ!E157="","",音楽著作関係ﾏｰﾁﾝｸﾞ!E157)</f>
        <v/>
      </c>
      <c r="H52" s="499"/>
      <c r="I52" s="494" t="s">
        <v>77</v>
      </c>
      <c r="J52" s="495"/>
      <c r="K52" s="500">
        <f>音楽著作関係ﾏｰﾁﾝｸﾞ!J153</f>
        <v>0</v>
      </c>
      <c r="L52" s="501"/>
      <c r="M52" s="501"/>
      <c r="N52" s="502"/>
    </row>
    <row r="53" spans="1:14" s="182" customFormat="1" ht="14.4" customHeight="1">
      <c r="A53" s="514"/>
      <c r="B53" s="494" t="s">
        <v>297</v>
      </c>
      <c r="C53" s="495"/>
      <c r="D53" s="500">
        <f>音楽著作関係ﾏｰﾁﾝｸﾞ!E154</f>
        <v>0</v>
      </c>
      <c r="E53" s="501"/>
      <c r="F53" s="501"/>
      <c r="G53" s="503"/>
      <c r="H53" s="504"/>
      <c r="I53" s="494" t="s">
        <v>295</v>
      </c>
      <c r="J53" s="495"/>
      <c r="K53" s="500">
        <f>音楽著作関係ﾏｰﾁﾝｸﾞ!J154</f>
        <v>0</v>
      </c>
      <c r="L53" s="501"/>
      <c r="M53" s="501"/>
      <c r="N53" s="502"/>
    </row>
    <row r="54" spans="1:14" s="182" customFormat="1" ht="14.4" customHeight="1" thickBot="1">
      <c r="A54" s="516"/>
      <c r="B54" s="483" t="s">
        <v>298</v>
      </c>
      <c r="C54" s="484"/>
      <c r="D54" s="485" t="str">
        <f>音楽著作関係ﾏｰﾁﾝｸﾞ!E150</f>
        <v>選択してください</v>
      </c>
      <c r="E54" s="486"/>
      <c r="F54" s="486"/>
      <c r="G54" s="487" t="str">
        <f>IF(音楽著作関係ﾏｰﾁﾝｸﾞ!K157="","",音楽著作関係ﾏｰﾁﾝｸﾞ!K157)</f>
        <v>選択してください</v>
      </c>
      <c r="H54" s="488"/>
      <c r="I54" s="483" t="s">
        <v>10</v>
      </c>
      <c r="J54" s="484"/>
      <c r="K54" s="485">
        <f>音楽著作関係ﾏｰﾁﾝｸﾞ!J155</f>
        <v>0</v>
      </c>
      <c r="L54" s="486"/>
      <c r="M54" s="486"/>
      <c r="N54" s="489"/>
    </row>
    <row r="55" spans="1:14" s="182" customFormat="1" ht="14.4" customHeight="1">
      <c r="A55" s="113"/>
      <c r="B55" s="114"/>
      <c r="C55" s="114"/>
      <c r="D55" s="116"/>
      <c r="E55" s="116"/>
      <c r="F55" s="116"/>
      <c r="G55" s="181"/>
      <c r="H55" s="181"/>
      <c r="I55" s="114"/>
      <c r="J55" s="114"/>
      <c r="K55" s="116"/>
      <c r="L55" s="115"/>
      <c r="M55" s="115"/>
      <c r="N55" s="115"/>
    </row>
    <row r="56" spans="1:14" s="182" customFormat="1" ht="7.2" hidden="1" customHeight="1">
      <c r="A56" s="113"/>
      <c r="B56" s="114"/>
      <c r="C56" s="114"/>
      <c r="D56" s="116"/>
      <c r="E56" s="116"/>
      <c r="F56" s="116"/>
      <c r="G56" s="181"/>
      <c r="H56" s="181"/>
      <c r="I56" s="114"/>
      <c r="J56" s="114"/>
      <c r="K56" s="116"/>
      <c r="L56" s="115"/>
      <c r="M56" s="115"/>
      <c r="N56" s="115"/>
    </row>
    <row r="57" spans="1:14" s="182" customFormat="1" ht="14.4" customHeight="1">
      <c r="A57" s="106"/>
      <c r="B57" s="106"/>
      <c r="C57" s="106"/>
      <c r="D57" s="106"/>
      <c r="E57" s="106"/>
      <c r="F57" s="106"/>
      <c r="G57" s="111" t="s">
        <v>521</v>
      </c>
      <c r="H57" s="106"/>
      <c r="I57" s="106"/>
      <c r="J57" s="106"/>
      <c r="K57" s="106"/>
      <c r="L57" s="106"/>
      <c r="M57" s="106"/>
      <c r="N57" s="176" t="s">
        <v>520</v>
      </c>
    </row>
    <row r="58" spans="1:14" s="182" customFormat="1" ht="14.4" customHeight="1">
      <c r="A58" s="113"/>
      <c r="B58" s="114"/>
      <c r="C58" s="114"/>
      <c r="D58" s="116"/>
      <c r="E58" s="116"/>
      <c r="F58" s="116"/>
      <c r="G58" s="181"/>
      <c r="H58" s="181"/>
      <c r="I58" s="114"/>
      <c r="J58" s="114"/>
      <c r="K58" s="116"/>
      <c r="L58" s="115"/>
      <c r="M58" s="115"/>
      <c r="N58" s="115"/>
    </row>
    <row r="59" spans="1:14" s="182" customFormat="1" ht="14.4" customHeight="1" thickBot="1"/>
    <row r="60" spans="1:14" s="182" customFormat="1" ht="14.4" customHeight="1">
      <c r="A60" s="513">
        <v>6</v>
      </c>
      <c r="B60" s="491" t="s">
        <v>276</v>
      </c>
      <c r="C60" s="492"/>
      <c r="D60" s="492"/>
      <c r="E60" s="492"/>
      <c r="F60" s="492"/>
      <c r="G60" s="492"/>
      <c r="H60" s="517"/>
      <c r="I60" s="518" t="s">
        <v>70</v>
      </c>
      <c r="J60" s="492"/>
      <c r="K60" s="517"/>
      <c r="L60" s="518" t="s">
        <v>71</v>
      </c>
      <c r="M60" s="492"/>
      <c r="N60" s="493"/>
    </row>
    <row r="61" spans="1:14" s="182" customFormat="1" ht="14.4" customHeight="1" thickBot="1">
      <c r="A61" s="514"/>
      <c r="B61" s="519">
        <f>音楽著作関係ﾏｰﾁﾝｸﾞ!C161</f>
        <v>0</v>
      </c>
      <c r="C61" s="486"/>
      <c r="D61" s="486"/>
      <c r="E61" s="486"/>
      <c r="F61" s="486"/>
      <c r="G61" s="486"/>
      <c r="H61" s="520"/>
      <c r="I61" s="521">
        <f>音楽著作関係ﾏｰﾁﾝｸﾞ!C163</f>
        <v>0</v>
      </c>
      <c r="J61" s="521"/>
      <c r="K61" s="521"/>
      <c r="L61" s="521">
        <f>音楽著作関係ﾏｰﾁﾝｸﾞ!C165</f>
        <v>0</v>
      </c>
      <c r="M61" s="521"/>
      <c r="N61" s="522"/>
    </row>
    <row r="62" spans="1:14" s="182" customFormat="1" ht="14.4" customHeight="1">
      <c r="A62" s="515"/>
      <c r="B62" s="523" t="s">
        <v>279</v>
      </c>
      <c r="C62" s="524"/>
      <c r="D62" s="525" t="str">
        <f>音楽著作関係ﾏｰﾁﾝｸﾞ!C167</f>
        <v>選択してください</v>
      </c>
      <c r="E62" s="526"/>
      <c r="F62" s="526"/>
      <c r="G62" s="526"/>
      <c r="H62" s="527"/>
      <c r="I62" s="528" t="s">
        <v>280</v>
      </c>
      <c r="J62" s="529"/>
      <c r="K62" s="530"/>
      <c r="L62" s="525" t="str">
        <f>音楽著作関係ﾏｰﾁﾝｸﾞ!C169</f>
        <v>選択してください</v>
      </c>
      <c r="M62" s="526"/>
      <c r="N62" s="531"/>
    </row>
    <row r="63" spans="1:14" s="182" customFormat="1" ht="14.4" customHeight="1">
      <c r="A63" s="515"/>
      <c r="B63" s="532" t="s">
        <v>291</v>
      </c>
      <c r="C63" s="533"/>
      <c r="D63" s="536" t="str">
        <f>音楽著作関係ﾏｰﾁﾝｸﾞ!C172</f>
        <v>選択してください</v>
      </c>
      <c r="E63" s="537"/>
      <c r="F63" s="537"/>
      <c r="G63" s="537"/>
      <c r="H63" s="538"/>
      <c r="I63" s="542">
        <f>音楽著作関係ﾏｰﾁﾝｸﾞ!D170</f>
        <v>0</v>
      </c>
      <c r="J63" s="543"/>
      <c r="K63" s="543"/>
      <c r="L63" s="543"/>
      <c r="M63" s="543"/>
      <c r="N63" s="544"/>
    </row>
    <row r="64" spans="1:14" s="182" customFormat="1" ht="14.4" customHeight="1" thickBot="1">
      <c r="A64" s="515"/>
      <c r="B64" s="534"/>
      <c r="C64" s="535"/>
      <c r="D64" s="539"/>
      <c r="E64" s="540"/>
      <c r="F64" s="540"/>
      <c r="G64" s="540"/>
      <c r="H64" s="541"/>
      <c r="I64" s="545"/>
      <c r="J64" s="546"/>
      <c r="K64" s="546"/>
      <c r="L64" s="546"/>
      <c r="M64" s="546"/>
      <c r="N64" s="547"/>
    </row>
    <row r="65" spans="1:14" s="182" customFormat="1" ht="14.4" customHeight="1">
      <c r="A65" s="514"/>
      <c r="B65" s="491" t="s">
        <v>302</v>
      </c>
      <c r="C65" s="492"/>
      <c r="D65" s="492"/>
      <c r="E65" s="492"/>
      <c r="F65" s="492"/>
      <c r="G65" s="529" t="s">
        <v>372</v>
      </c>
      <c r="H65" s="548"/>
      <c r="I65" s="491" t="s">
        <v>293</v>
      </c>
      <c r="J65" s="492"/>
      <c r="K65" s="492"/>
      <c r="L65" s="492"/>
      <c r="M65" s="492"/>
      <c r="N65" s="493"/>
    </row>
    <row r="66" spans="1:14" s="182" customFormat="1" ht="14.4" customHeight="1">
      <c r="A66" s="514"/>
      <c r="B66" s="494" t="s">
        <v>76</v>
      </c>
      <c r="C66" s="495"/>
      <c r="D66" s="496" t="str">
        <f>IF(音楽著作関係ﾏｰﾁﾝｸﾞ!E177="","",音楽著作関係ﾏｰﾁﾝｸﾞ!E177)</f>
        <v/>
      </c>
      <c r="E66" s="497"/>
      <c r="F66" s="497"/>
      <c r="G66" s="498" t="str">
        <f>IF(音楽著作関係ﾏｰﾁﾝｸﾞ!E181="","",音楽著作関係ﾏｰﾁﾝｸﾞ!E181)</f>
        <v/>
      </c>
      <c r="H66" s="499"/>
      <c r="I66" s="494" t="s">
        <v>77</v>
      </c>
      <c r="J66" s="495"/>
      <c r="K66" s="500">
        <f>音楽著作関係ﾏｰﾁﾝｸﾞ!J177</f>
        <v>0</v>
      </c>
      <c r="L66" s="501"/>
      <c r="M66" s="501"/>
      <c r="N66" s="502"/>
    </row>
    <row r="67" spans="1:14" s="182" customFormat="1" ht="14.4" customHeight="1">
      <c r="A67" s="514"/>
      <c r="B67" s="494" t="s">
        <v>297</v>
      </c>
      <c r="C67" s="495"/>
      <c r="D67" s="500">
        <f>音楽著作関係ﾏｰﾁﾝｸﾞ!E178</f>
        <v>0</v>
      </c>
      <c r="E67" s="501"/>
      <c r="F67" s="501"/>
      <c r="G67" s="503"/>
      <c r="H67" s="504"/>
      <c r="I67" s="494" t="s">
        <v>295</v>
      </c>
      <c r="J67" s="495"/>
      <c r="K67" s="500">
        <f>音楽著作関係ﾏｰﾁﾝｸﾞ!J178</f>
        <v>0</v>
      </c>
      <c r="L67" s="501"/>
      <c r="M67" s="501"/>
      <c r="N67" s="502"/>
    </row>
    <row r="68" spans="1:14" s="182" customFormat="1" ht="14.4" customHeight="1" thickBot="1">
      <c r="A68" s="516"/>
      <c r="B68" s="483" t="s">
        <v>298</v>
      </c>
      <c r="C68" s="484"/>
      <c r="D68" s="485" t="str">
        <f>音楽著作関係ﾏｰﾁﾝｸﾞ!E174</f>
        <v>選択してください</v>
      </c>
      <c r="E68" s="486"/>
      <c r="F68" s="486"/>
      <c r="G68" s="487" t="str">
        <f>IF(音楽著作関係ﾏｰﾁﾝｸﾞ!K181="","",音楽著作関係ﾏｰﾁﾝｸﾞ!K181)</f>
        <v>選択してください</v>
      </c>
      <c r="H68" s="488"/>
      <c r="I68" s="483" t="s">
        <v>10</v>
      </c>
      <c r="J68" s="484"/>
      <c r="K68" s="485">
        <f>音楽著作関係ﾏｰﾁﾝｸﾞ!J179</f>
        <v>0</v>
      </c>
      <c r="L68" s="486"/>
      <c r="M68" s="486"/>
      <c r="N68" s="489"/>
    </row>
    <row r="69" spans="1:14" s="182" customFormat="1" ht="14.4" customHeight="1" thickBot="1"/>
    <row r="70" spans="1:14" s="182" customFormat="1" ht="14.4" customHeight="1">
      <c r="A70" s="513">
        <v>7</v>
      </c>
      <c r="B70" s="491" t="s">
        <v>276</v>
      </c>
      <c r="C70" s="492"/>
      <c r="D70" s="492"/>
      <c r="E70" s="492"/>
      <c r="F70" s="492"/>
      <c r="G70" s="492"/>
      <c r="H70" s="517"/>
      <c r="I70" s="518" t="s">
        <v>70</v>
      </c>
      <c r="J70" s="492"/>
      <c r="K70" s="517"/>
      <c r="L70" s="518" t="s">
        <v>71</v>
      </c>
      <c r="M70" s="492"/>
      <c r="N70" s="493"/>
    </row>
    <row r="71" spans="1:14" s="182" customFormat="1" ht="14.4" customHeight="1" thickBot="1">
      <c r="A71" s="514"/>
      <c r="B71" s="519">
        <f>音楽著作関係ﾏｰﾁﾝｸﾞ!C185</f>
        <v>0</v>
      </c>
      <c r="C71" s="486"/>
      <c r="D71" s="486"/>
      <c r="E71" s="486"/>
      <c r="F71" s="486"/>
      <c r="G71" s="486"/>
      <c r="H71" s="520"/>
      <c r="I71" s="521">
        <f>音楽著作関係ﾏｰﾁﾝｸﾞ!C187</f>
        <v>0</v>
      </c>
      <c r="J71" s="521"/>
      <c r="K71" s="521"/>
      <c r="L71" s="521">
        <f>音楽著作関係ﾏｰﾁﾝｸﾞ!C189</f>
        <v>0</v>
      </c>
      <c r="M71" s="521"/>
      <c r="N71" s="522"/>
    </row>
    <row r="72" spans="1:14" s="182" customFormat="1" ht="14.4" customHeight="1">
      <c r="A72" s="515"/>
      <c r="B72" s="523" t="s">
        <v>279</v>
      </c>
      <c r="C72" s="524"/>
      <c r="D72" s="525" t="str">
        <f>音楽著作関係ﾏｰﾁﾝｸﾞ!C191</f>
        <v>選択してください</v>
      </c>
      <c r="E72" s="526"/>
      <c r="F72" s="526"/>
      <c r="G72" s="526"/>
      <c r="H72" s="527"/>
      <c r="I72" s="528" t="s">
        <v>280</v>
      </c>
      <c r="J72" s="529"/>
      <c r="K72" s="530"/>
      <c r="L72" s="525" t="str">
        <f>音楽著作関係ﾏｰﾁﾝｸﾞ!C193</f>
        <v>選択してください</v>
      </c>
      <c r="M72" s="526"/>
      <c r="N72" s="531"/>
    </row>
    <row r="73" spans="1:14" s="182" customFormat="1" ht="14.4" customHeight="1">
      <c r="A73" s="515"/>
      <c r="B73" s="532" t="s">
        <v>291</v>
      </c>
      <c r="C73" s="533"/>
      <c r="D73" s="536" t="str">
        <f>音楽著作関係ﾏｰﾁﾝｸﾞ!C196</f>
        <v>選択してください</v>
      </c>
      <c r="E73" s="537"/>
      <c r="F73" s="537"/>
      <c r="G73" s="537"/>
      <c r="H73" s="538"/>
      <c r="I73" s="542">
        <f>音楽著作関係ﾏｰﾁﾝｸﾞ!D194</f>
        <v>0</v>
      </c>
      <c r="J73" s="543"/>
      <c r="K73" s="543"/>
      <c r="L73" s="543"/>
      <c r="M73" s="543"/>
      <c r="N73" s="544"/>
    </row>
    <row r="74" spans="1:14" s="182" customFormat="1" ht="14.4" customHeight="1" thickBot="1">
      <c r="A74" s="515"/>
      <c r="B74" s="534"/>
      <c r="C74" s="535"/>
      <c r="D74" s="539"/>
      <c r="E74" s="540"/>
      <c r="F74" s="540"/>
      <c r="G74" s="540"/>
      <c r="H74" s="541"/>
      <c r="I74" s="545"/>
      <c r="J74" s="546"/>
      <c r="K74" s="546"/>
      <c r="L74" s="546"/>
      <c r="M74" s="546"/>
      <c r="N74" s="547"/>
    </row>
    <row r="75" spans="1:14" s="182" customFormat="1" ht="14.4" customHeight="1">
      <c r="A75" s="514"/>
      <c r="B75" s="491" t="s">
        <v>302</v>
      </c>
      <c r="C75" s="492"/>
      <c r="D75" s="492"/>
      <c r="E75" s="492"/>
      <c r="F75" s="492"/>
      <c r="G75" s="529" t="s">
        <v>372</v>
      </c>
      <c r="H75" s="548"/>
      <c r="I75" s="491" t="s">
        <v>293</v>
      </c>
      <c r="J75" s="492"/>
      <c r="K75" s="492"/>
      <c r="L75" s="492"/>
      <c r="M75" s="492"/>
      <c r="N75" s="493"/>
    </row>
    <row r="76" spans="1:14" s="182" customFormat="1" ht="14.4" customHeight="1">
      <c r="A76" s="514"/>
      <c r="B76" s="494" t="s">
        <v>76</v>
      </c>
      <c r="C76" s="495"/>
      <c r="D76" s="496" t="str">
        <f>IF(音楽著作関係ﾏｰﾁﾝｸﾞ!E201="","",音楽著作関係ﾏｰﾁﾝｸﾞ!E201)</f>
        <v/>
      </c>
      <c r="E76" s="497"/>
      <c r="F76" s="497"/>
      <c r="G76" s="498" t="str">
        <f>IF(音楽著作関係ﾏｰﾁﾝｸﾞ!E205="","",音楽著作関係ﾏｰﾁﾝｸﾞ!E205)</f>
        <v/>
      </c>
      <c r="H76" s="499"/>
      <c r="I76" s="494" t="s">
        <v>77</v>
      </c>
      <c r="J76" s="495"/>
      <c r="K76" s="500">
        <f>音楽著作関係ﾏｰﾁﾝｸﾞ!J201</f>
        <v>0</v>
      </c>
      <c r="L76" s="501"/>
      <c r="M76" s="501"/>
      <c r="N76" s="502"/>
    </row>
    <row r="77" spans="1:14" s="182" customFormat="1" ht="14.4" customHeight="1">
      <c r="A77" s="514"/>
      <c r="B77" s="494" t="s">
        <v>297</v>
      </c>
      <c r="C77" s="495"/>
      <c r="D77" s="500">
        <f>音楽著作関係ﾏｰﾁﾝｸﾞ!E202</f>
        <v>0</v>
      </c>
      <c r="E77" s="501"/>
      <c r="F77" s="501"/>
      <c r="G77" s="503"/>
      <c r="H77" s="504"/>
      <c r="I77" s="494" t="s">
        <v>295</v>
      </c>
      <c r="J77" s="495"/>
      <c r="K77" s="500">
        <f>音楽著作関係ﾏｰﾁﾝｸﾞ!J202</f>
        <v>0</v>
      </c>
      <c r="L77" s="501"/>
      <c r="M77" s="501"/>
      <c r="N77" s="502"/>
    </row>
    <row r="78" spans="1:14" s="182" customFormat="1" ht="14.4" customHeight="1" thickBot="1">
      <c r="A78" s="516"/>
      <c r="B78" s="483" t="s">
        <v>298</v>
      </c>
      <c r="C78" s="484"/>
      <c r="D78" s="485" t="str">
        <f>音楽著作関係ﾏｰﾁﾝｸﾞ!E198</f>
        <v>選択してください</v>
      </c>
      <c r="E78" s="486"/>
      <c r="F78" s="486"/>
      <c r="G78" s="487" t="str">
        <f>IF(音楽著作関係ﾏｰﾁﾝｸﾞ!K205="","",音楽著作関係ﾏｰﾁﾝｸﾞ!K205)</f>
        <v>選択してください</v>
      </c>
      <c r="H78" s="488"/>
      <c r="I78" s="483" t="s">
        <v>10</v>
      </c>
      <c r="J78" s="484"/>
      <c r="K78" s="485">
        <f>音楽著作関係ﾏｰﾁﾝｸﾞ!J203</f>
        <v>0</v>
      </c>
      <c r="L78" s="486"/>
      <c r="M78" s="486"/>
      <c r="N78" s="489"/>
    </row>
    <row r="79" spans="1:14" s="182" customFormat="1" ht="14.4" customHeight="1" thickBot="1"/>
    <row r="80" spans="1:14" s="182" customFormat="1" ht="14.4" customHeight="1">
      <c r="A80" s="513">
        <v>8</v>
      </c>
      <c r="B80" s="491" t="s">
        <v>276</v>
      </c>
      <c r="C80" s="492"/>
      <c r="D80" s="492"/>
      <c r="E80" s="492"/>
      <c r="F80" s="492"/>
      <c r="G80" s="492"/>
      <c r="H80" s="517"/>
      <c r="I80" s="518" t="s">
        <v>70</v>
      </c>
      <c r="J80" s="492"/>
      <c r="K80" s="517"/>
      <c r="L80" s="518" t="s">
        <v>71</v>
      </c>
      <c r="M80" s="492"/>
      <c r="N80" s="493"/>
    </row>
    <row r="81" spans="1:14" s="182" customFormat="1" ht="14.4" customHeight="1" thickBot="1">
      <c r="A81" s="514"/>
      <c r="B81" s="519">
        <f>音楽著作関係ﾏｰﾁﾝｸﾞ!C209</f>
        <v>0</v>
      </c>
      <c r="C81" s="486"/>
      <c r="D81" s="486"/>
      <c r="E81" s="486"/>
      <c r="F81" s="486"/>
      <c r="G81" s="486"/>
      <c r="H81" s="520"/>
      <c r="I81" s="521">
        <f>音楽著作関係ﾏｰﾁﾝｸﾞ!C211</f>
        <v>0</v>
      </c>
      <c r="J81" s="521"/>
      <c r="K81" s="521"/>
      <c r="L81" s="521">
        <f>音楽著作関係ﾏｰﾁﾝｸﾞ!C213</f>
        <v>0</v>
      </c>
      <c r="M81" s="521"/>
      <c r="N81" s="522"/>
    </row>
    <row r="82" spans="1:14" s="182" customFormat="1" ht="14.4" customHeight="1">
      <c r="A82" s="515"/>
      <c r="B82" s="523" t="s">
        <v>279</v>
      </c>
      <c r="C82" s="524"/>
      <c r="D82" s="525" t="str">
        <f>音楽著作関係ﾏｰﾁﾝｸﾞ!C215</f>
        <v>選択してください</v>
      </c>
      <c r="E82" s="526"/>
      <c r="F82" s="526"/>
      <c r="G82" s="526"/>
      <c r="H82" s="527"/>
      <c r="I82" s="528" t="s">
        <v>280</v>
      </c>
      <c r="J82" s="529"/>
      <c r="K82" s="530"/>
      <c r="L82" s="525" t="str">
        <f>音楽著作関係ﾏｰﾁﾝｸﾞ!C217</f>
        <v>選択してください</v>
      </c>
      <c r="M82" s="526"/>
      <c r="N82" s="531"/>
    </row>
    <row r="83" spans="1:14" s="182" customFormat="1" ht="14.4" customHeight="1">
      <c r="A83" s="515"/>
      <c r="B83" s="532" t="s">
        <v>291</v>
      </c>
      <c r="C83" s="533"/>
      <c r="D83" s="536" t="str">
        <f>音楽著作関係ﾏｰﾁﾝｸﾞ!C220</f>
        <v>選択してください</v>
      </c>
      <c r="E83" s="537"/>
      <c r="F83" s="537"/>
      <c r="G83" s="537"/>
      <c r="H83" s="538"/>
      <c r="I83" s="542">
        <f>音楽著作関係ﾏｰﾁﾝｸﾞ!D218</f>
        <v>0</v>
      </c>
      <c r="J83" s="543"/>
      <c r="K83" s="543"/>
      <c r="L83" s="543"/>
      <c r="M83" s="543"/>
      <c r="N83" s="544"/>
    </row>
    <row r="84" spans="1:14" s="182" customFormat="1" ht="14.4" customHeight="1" thickBot="1">
      <c r="A84" s="515"/>
      <c r="B84" s="534"/>
      <c r="C84" s="535"/>
      <c r="D84" s="539"/>
      <c r="E84" s="540"/>
      <c r="F84" s="540"/>
      <c r="G84" s="540"/>
      <c r="H84" s="541"/>
      <c r="I84" s="545"/>
      <c r="J84" s="546"/>
      <c r="K84" s="546"/>
      <c r="L84" s="546"/>
      <c r="M84" s="546"/>
      <c r="N84" s="547"/>
    </row>
    <row r="85" spans="1:14" s="182" customFormat="1" ht="14.4" customHeight="1">
      <c r="A85" s="514"/>
      <c r="B85" s="491" t="s">
        <v>302</v>
      </c>
      <c r="C85" s="492"/>
      <c r="D85" s="492"/>
      <c r="E85" s="492"/>
      <c r="F85" s="492"/>
      <c r="G85" s="529" t="s">
        <v>372</v>
      </c>
      <c r="H85" s="548"/>
      <c r="I85" s="491" t="s">
        <v>293</v>
      </c>
      <c r="J85" s="492"/>
      <c r="K85" s="492"/>
      <c r="L85" s="492"/>
      <c r="M85" s="492"/>
      <c r="N85" s="493"/>
    </row>
    <row r="86" spans="1:14" s="182" customFormat="1" ht="14.4" customHeight="1">
      <c r="A86" s="514"/>
      <c r="B86" s="494" t="s">
        <v>76</v>
      </c>
      <c r="C86" s="495"/>
      <c r="D86" s="496" t="str">
        <f>IF(音楽著作関係ﾏｰﾁﾝｸﾞ!E225="","",音楽著作関係ﾏｰﾁﾝｸﾞ!E225)</f>
        <v/>
      </c>
      <c r="E86" s="497"/>
      <c r="F86" s="497"/>
      <c r="G86" s="498" t="str">
        <f>IF(音楽著作関係ﾏｰﾁﾝｸﾞ!E229="","",音楽著作関係ﾏｰﾁﾝｸﾞ!E229)</f>
        <v/>
      </c>
      <c r="H86" s="499"/>
      <c r="I86" s="494" t="s">
        <v>77</v>
      </c>
      <c r="J86" s="495"/>
      <c r="K86" s="500">
        <f>音楽著作関係ﾏｰﾁﾝｸﾞ!J225</f>
        <v>0</v>
      </c>
      <c r="L86" s="501"/>
      <c r="M86" s="501"/>
      <c r="N86" s="502"/>
    </row>
    <row r="87" spans="1:14" s="182" customFormat="1" ht="14.4" customHeight="1">
      <c r="A87" s="514"/>
      <c r="B87" s="494" t="s">
        <v>297</v>
      </c>
      <c r="C87" s="495"/>
      <c r="D87" s="500">
        <f>音楽著作関係ﾏｰﾁﾝｸﾞ!E226</f>
        <v>0</v>
      </c>
      <c r="E87" s="501"/>
      <c r="F87" s="501"/>
      <c r="G87" s="503"/>
      <c r="H87" s="504"/>
      <c r="I87" s="494" t="s">
        <v>295</v>
      </c>
      <c r="J87" s="495"/>
      <c r="K87" s="500">
        <f>音楽著作関係ﾏｰﾁﾝｸﾞ!J226</f>
        <v>0</v>
      </c>
      <c r="L87" s="501"/>
      <c r="M87" s="501"/>
      <c r="N87" s="502"/>
    </row>
    <row r="88" spans="1:14" s="182" customFormat="1" ht="14.4" customHeight="1" thickBot="1">
      <c r="A88" s="516"/>
      <c r="B88" s="483" t="s">
        <v>298</v>
      </c>
      <c r="C88" s="484"/>
      <c r="D88" s="485" t="str">
        <f>音楽著作関係ﾏｰﾁﾝｸﾞ!E222</f>
        <v>選択してください</v>
      </c>
      <c r="E88" s="486"/>
      <c r="F88" s="486"/>
      <c r="G88" s="487" t="str">
        <f>IF(音楽著作関係ﾏｰﾁﾝｸﾞ!K229="","",音楽著作関係ﾏｰﾁﾝｸﾞ!K229)</f>
        <v>選択してください</v>
      </c>
      <c r="H88" s="488"/>
      <c r="I88" s="483" t="s">
        <v>10</v>
      </c>
      <c r="J88" s="484"/>
      <c r="K88" s="485">
        <f>音楽著作関係ﾏｰﾁﾝｸﾞ!J227</f>
        <v>0</v>
      </c>
      <c r="L88" s="486"/>
      <c r="M88" s="486"/>
      <c r="N88" s="489"/>
    </row>
    <row r="89" spans="1:14" s="182" customFormat="1" ht="14.4" customHeight="1" thickBot="1"/>
    <row r="90" spans="1:14" s="182" customFormat="1" ht="14.4" customHeight="1">
      <c r="A90" s="513">
        <v>9</v>
      </c>
      <c r="B90" s="491" t="s">
        <v>276</v>
      </c>
      <c r="C90" s="492"/>
      <c r="D90" s="492"/>
      <c r="E90" s="492"/>
      <c r="F90" s="492"/>
      <c r="G90" s="492"/>
      <c r="H90" s="517"/>
      <c r="I90" s="518" t="s">
        <v>70</v>
      </c>
      <c r="J90" s="492"/>
      <c r="K90" s="517"/>
      <c r="L90" s="518" t="s">
        <v>71</v>
      </c>
      <c r="M90" s="492"/>
      <c r="N90" s="493"/>
    </row>
    <row r="91" spans="1:14" s="182" customFormat="1" ht="14.4" customHeight="1" thickBot="1">
      <c r="A91" s="514"/>
      <c r="B91" s="519">
        <f>音楽著作関係ﾏｰﾁﾝｸﾞ!C233</f>
        <v>0</v>
      </c>
      <c r="C91" s="486"/>
      <c r="D91" s="486"/>
      <c r="E91" s="486"/>
      <c r="F91" s="486"/>
      <c r="G91" s="486"/>
      <c r="H91" s="520"/>
      <c r="I91" s="521">
        <f>音楽著作関係ﾏｰﾁﾝｸﾞ!C235</f>
        <v>0</v>
      </c>
      <c r="J91" s="521"/>
      <c r="K91" s="521"/>
      <c r="L91" s="521">
        <f>音楽著作関係ﾏｰﾁﾝｸﾞ!C237</f>
        <v>0</v>
      </c>
      <c r="M91" s="521"/>
      <c r="N91" s="522"/>
    </row>
    <row r="92" spans="1:14" s="182" customFormat="1" ht="14.4" customHeight="1">
      <c r="A92" s="515"/>
      <c r="B92" s="523" t="s">
        <v>279</v>
      </c>
      <c r="C92" s="524"/>
      <c r="D92" s="525" t="str">
        <f>音楽著作関係ﾏｰﾁﾝｸﾞ!C239</f>
        <v>選択してください</v>
      </c>
      <c r="E92" s="526"/>
      <c r="F92" s="526"/>
      <c r="G92" s="526"/>
      <c r="H92" s="527"/>
      <c r="I92" s="528" t="s">
        <v>280</v>
      </c>
      <c r="J92" s="529"/>
      <c r="K92" s="530"/>
      <c r="L92" s="525" t="str">
        <f>音楽著作関係ﾏｰﾁﾝｸﾞ!C241</f>
        <v>選択してください</v>
      </c>
      <c r="M92" s="526"/>
      <c r="N92" s="531"/>
    </row>
    <row r="93" spans="1:14" s="182" customFormat="1" ht="14.4" customHeight="1">
      <c r="A93" s="515"/>
      <c r="B93" s="532" t="s">
        <v>291</v>
      </c>
      <c r="C93" s="533"/>
      <c r="D93" s="536" t="str">
        <f>音楽著作関係ﾏｰﾁﾝｸﾞ!C244</f>
        <v>選択してください</v>
      </c>
      <c r="E93" s="537"/>
      <c r="F93" s="537"/>
      <c r="G93" s="537"/>
      <c r="H93" s="538"/>
      <c r="I93" s="542">
        <f>音楽著作関係ﾏｰﾁﾝｸﾞ!D242</f>
        <v>0</v>
      </c>
      <c r="J93" s="543"/>
      <c r="K93" s="543"/>
      <c r="L93" s="543"/>
      <c r="M93" s="543"/>
      <c r="N93" s="544"/>
    </row>
    <row r="94" spans="1:14" s="182" customFormat="1" ht="14.4" customHeight="1" thickBot="1">
      <c r="A94" s="515"/>
      <c r="B94" s="534"/>
      <c r="C94" s="535"/>
      <c r="D94" s="539"/>
      <c r="E94" s="540"/>
      <c r="F94" s="540"/>
      <c r="G94" s="540"/>
      <c r="H94" s="541"/>
      <c r="I94" s="545"/>
      <c r="J94" s="546"/>
      <c r="K94" s="546"/>
      <c r="L94" s="546"/>
      <c r="M94" s="546"/>
      <c r="N94" s="547"/>
    </row>
    <row r="95" spans="1:14" s="182" customFormat="1" ht="14.4" customHeight="1">
      <c r="A95" s="514"/>
      <c r="B95" s="491" t="s">
        <v>302</v>
      </c>
      <c r="C95" s="492"/>
      <c r="D95" s="492"/>
      <c r="E95" s="492"/>
      <c r="F95" s="492"/>
      <c r="G95" s="529" t="s">
        <v>372</v>
      </c>
      <c r="H95" s="548"/>
      <c r="I95" s="491" t="s">
        <v>293</v>
      </c>
      <c r="J95" s="492"/>
      <c r="K95" s="492"/>
      <c r="L95" s="492"/>
      <c r="M95" s="492"/>
      <c r="N95" s="493"/>
    </row>
    <row r="96" spans="1:14" s="182" customFormat="1" ht="14.4" customHeight="1">
      <c r="A96" s="514"/>
      <c r="B96" s="494" t="s">
        <v>76</v>
      </c>
      <c r="C96" s="495"/>
      <c r="D96" s="496" t="str">
        <f>IF(音楽著作関係ﾏｰﾁﾝｸﾞ!E249="","",音楽著作関係ﾏｰﾁﾝｸﾞ!E249)</f>
        <v/>
      </c>
      <c r="E96" s="497"/>
      <c r="F96" s="497"/>
      <c r="G96" s="498" t="str">
        <f>IF(音楽著作関係ﾏｰﾁﾝｸﾞ!E253="","",音楽著作関係ﾏｰﾁﾝｸﾞ!E253)</f>
        <v/>
      </c>
      <c r="H96" s="499"/>
      <c r="I96" s="494" t="s">
        <v>77</v>
      </c>
      <c r="J96" s="495"/>
      <c r="K96" s="500">
        <f>音楽著作関係ﾏｰﾁﾝｸﾞ!J249</f>
        <v>0</v>
      </c>
      <c r="L96" s="501"/>
      <c r="M96" s="501"/>
      <c r="N96" s="502"/>
    </row>
    <row r="97" spans="1:14" s="182" customFormat="1" ht="14.4" customHeight="1">
      <c r="A97" s="514"/>
      <c r="B97" s="494" t="s">
        <v>297</v>
      </c>
      <c r="C97" s="495"/>
      <c r="D97" s="500">
        <f>音楽著作関係ﾏｰﾁﾝｸﾞ!E250</f>
        <v>0</v>
      </c>
      <c r="E97" s="501"/>
      <c r="F97" s="501"/>
      <c r="G97" s="503"/>
      <c r="H97" s="504"/>
      <c r="I97" s="494" t="s">
        <v>295</v>
      </c>
      <c r="J97" s="495"/>
      <c r="K97" s="500">
        <f>音楽著作関係ﾏｰﾁﾝｸﾞ!J250</f>
        <v>0</v>
      </c>
      <c r="L97" s="501"/>
      <c r="M97" s="501"/>
      <c r="N97" s="502"/>
    </row>
    <row r="98" spans="1:14" s="182" customFormat="1" ht="14.4" customHeight="1" thickBot="1">
      <c r="A98" s="516"/>
      <c r="B98" s="483" t="s">
        <v>298</v>
      </c>
      <c r="C98" s="484"/>
      <c r="D98" s="485" t="str">
        <f>音楽著作関係ﾏｰﾁﾝｸﾞ!E246</f>
        <v>選択してください</v>
      </c>
      <c r="E98" s="486"/>
      <c r="F98" s="486"/>
      <c r="G98" s="487" t="str">
        <f>IF(音楽著作関係ﾏｰﾁﾝｸﾞ!K253="","",音楽著作関係ﾏｰﾁﾝｸﾞ!K253)</f>
        <v>選択してください</v>
      </c>
      <c r="H98" s="488"/>
      <c r="I98" s="483" t="s">
        <v>10</v>
      </c>
      <c r="J98" s="484"/>
      <c r="K98" s="485">
        <f>音楽著作関係ﾏｰﾁﾝｸﾞ!J251</f>
        <v>0</v>
      </c>
      <c r="L98" s="486"/>
      <c r="M98" s="486"/>
      <c r="N98" s="489"/>
    </row>
    <row r="99" spans="1:14" s="182" customFormat="1" ht="14.4" customHeight="1" thickBot="1"/>
    <row r="100" spans="1:14" s="182" customFormat="1" ht="14.4" customHeight="1">
      <c r="A100" s="513">
        <v>10</v>
      </c>
      <c r="B100" s="491" t="s">
        <v>276</v>
      </c>
      <c r="C100" s="492"/>
      <c r="D100" s="492"/>
      <c r="E100" s="492"/>
      <c r="F100" s="492"/>
      <c r="G100" s="492"/>
      <c r="H100" s="517"/>
      <c r="I100" s="518" t="s">
        <v>70</v>
      </c>
      <c r="J100" s="492"/>
      <c r="K100" s="517"/>
      <c r="L100" s="518" t="s">
        <v>71</v>
      </c>
      <c r="M100" s="492"/>
      <c r="N100" s="493"/>
    </row>
    <row r="101" spans="1:14" s="182" customFormat="1" ht="14.4" customHeight="1" thickBot="1">
      <c r="A101" s="514"/>
      <c r="B101" s="519">
        <f>音楽著作関係ﾏｰﾁﾝｸﾞ!C257</f>
        <v>0</v>
      </c>
      <c r="C101" s="486"/>
      <c r="D101" s="486"/>
      <c r="E101" s="486"/>
      <c r="F101" s="486"/>
      <c r="G101" s="486"/>
      <c r="H101" s="520"/>
      <c r="I101" s="521">
        <f>音楽著作関係ﾏｰﾁﾝｸﾞ!C259</f>
        <v>0</v>
      </c>
      <c r="J101" s="521"/>
      <c r="K101" s="521"/>
      <c r="L101" s="521">
        <f>音楽著作関係ﾏｰﾁﾝｸﾞ!C261</f>
        <v>0</v>
      </c>
      <c r="M101" s="521"/>
      <c r="N101" s="522"/>
    </row>
    <row r="102" spans="1:14" s="182" customFormat="1" ht="14.4" customHeight="1">
      <c r="A102" s="515"/>
      <c r="B102" s="523" t="s">
        <v>279</v>
      </c>
      <c r="C102" s="524"/>
      <c r="D102" s="525" t="str">
        <f>音楽著作関係ﾏｰﾁﾝｸﾞ!C263</f>
        <v>選択してください</v>
      </c>
      <c r="E102" s="526"/>
      <c r="F102" s="526"/>
      <c r="G102" s="526"/>
      <c r="H102" s="527"/>
      <c r="I102" s="528" t="s">
        <v>280</v>
      </c>
      <c r="J102" s="529"/>
      <c r="K102" s="530"/>
      <c r="L102" s="525" t="str">
        <f>音楽著作関係ﾏｰﾁﾝｸﾞ!C265</f>
        <v>選択してください</v>
      </c>
      <c r="M102" s="526"/>
      <c r="N102" s="531"/>
    </row>
    <row r="103" spans="1:14" s="182" customFormat="1" ht="14.4" customHeight="1">
      <c r="A103" s="515"/>
      <c r="B103" s="532" t="s">
        <v>291</v>
      </c>
      <c r="C103" s="533"/>
      <c r="D103" s="536" t="str">
        <f>音楽著作関係ﾏｰﾁﾝｸﾞ!C268</f>
        <v>選択してください</v>
      </c>
      <c r="E103" s="537"/>
      <c r="F103" s="537"/>
      <c r="G103" s="537"/>
      <c r="H103" s="538"/>
      <c r="I103" s="542">
        <f>音楽著作関係ﾏｰﾁﾝｸﾞ!D266</f>
        <v>0</v>
      </c>
      <c r="J103" s="543"/>
      <c r="K103" s="543"/>
      <c r="L103" s="543"/>
      <c r="M103" s="543"/>
      <c r="N103" s="544"/>
    </row>
    <row r="104" spans="1:14" s="182" customFormat="1" ht="14.4" customHeight="1" thickBot="1">
      <c r="A104" s="515"/>
      <c r="B104" s="534"/>
      <c r="C104" s="535"/>
      <c r="D104" s="539"/>
      <c r="E104" s="540"/>
      <c r="F104" s="540"/>
      <c r="G104" s="540"/>
      <c r="H104" s="541"/>
      <c r="I104" s="545"/>
      <c r="J104" s="546"/>
      <c r="K104" s="546"/>
      <c r="L104" s="546"/>
      <c r="M104" s="546"/>
      <c r="N104" s="547"/>
    </row>
    <row r="105" spans="1:14" s="182" customFormat="1" ht="14.4" customHeight="1">
      <c r="A105" s="514"/>
      <c r="B105" s="491" t="s">
        <v>302</v>
      </c>
      <c r="C105" s="492"/>
      <c r="D105" s="492"/>
      <c r="E105" s="492"/>
      <c r="F105" s="492"/>
      <c r="G105" s="529" t="s">
        <v>372</v>
      </c>
      <c r="H105" s="548"/>
      <c r="I105" s="491" t="s">
        <v>293</v>
      </c>
      <c r="J105" s="492"/>
      <c r="K105" s="492"/>
      <c r="L105" s="492"/>
      <c r="M105" s="492"/>
      <c r="N105" s="493"/>
    </row>
    <row r="106" spans="1:14" s="182" customFormat="1" ht="14.4" customHeight="1">
      <c r="A106" s="514"/>
      <c r="B106" s="494" t="s">
        <v>76</v>
      </c>
      <c r="C106" s="495"/>
      <c r="D106" s="496" t="str">
        <f>IF(音楽著作関係ﾏｰﾁﾝｸﾞ!E273="","",音楽著作関係ﾏｰﾁﾝｸﾞ!E273)</f>
        <v/>
      </c>
      <c r="E106" s="497"/>
      <c r="F106" s="497"/>
      <c r="G106" s="498" t="str">
        <f>IF(音楽著作関係ﾏｰﾁﾝｸﾞ!E277="","",音楽著作関係ﾏｰﾁﾝｸﾞ!E277)</f>
        <v/>
      </c>
      <c r="H106" s="499"/>
      <c r="I106" s="494" t="s">
        <v>77</v>
      </c>
      <c r="J106" s="495"/>
      <c r="K106" s="500">
        <f>音楽著作関係ﾏｰﾁﾝｸﾞ!J273</f>
        <v>0</v>
      </c>
      <c r="L106" s="501"/>
      <c r="M106" s="501"/>
      <c r="N106" s="502"/>
    </row>
    <row r="107" spans="1:14" s="182" customFormat="1" ht="14.4" customHeight="1">
      <c r="A107" s="514"/>
      <c r="B107" s="494" t="s">
        <v>297</v>
      </c>
      <c r="C107" s="495"/>
      <c r="D107" s="500">
        <f>音楽著作関係ﾏｰﾁﾝｸﾞ!E274</f>
        <v>0</v>
      </c>
      <c r="E107" s="501"/>
      <c r="F107" s="501"/>
      <c r="G107" s="503"/>
      <c r="H107" s="504"/>
      <c r="I107" s="494" t="s">
        <v>295</v>
      </c>
      <c r="J107" s="495"/>
      <c r="K107" s="500">
        <f>音楽著作関係ﾏｰﾁﾝｸﾞ!J274</f>
        <v>0</v>
      </c>
      <c r="L107" s="501"/>
      <c r="M107" s="501"/>
      <c r="N107" s="502"/>
    </row>
    <row r="108" spans="1:14" s="182" customFormat="1" ht="14.4" customHeight="1" thickBot="1">
      <c r="A108" s="516"/>
      <c r="B108" s="483" t="s">
        <v>298</v>
      </c>
      <c r="C108" s="484"/>
      <c r="D108" s="485" t="str">
        <f>音楽著作関係ﾏｰﾁﾝｸﾞ!E270</f>
        <v>選択してください</v>
      </c>
      <c r="E108" s="486"/>
      <c r="F108" s="486"/>
      <c r="G108" s="487" t="str">
        <f>IF(音楽著作関係ﾏｰﾁﾝｸﾞ!K277="","",音楽著作関係ﾏｰﾁﾝｸﾞ!K277)</f>
        <v>選択してください</v>
      </c>
      <c r="H108" s="488"/>
      <c r="I108" s="483" t="s">
        <v>10</v>
      </c>
      <c r="J108" s="484"/>
      <c r="K108" s="485">
        <f>音楽著作関係ﾏｰﾁﾝｸﾞ!J275</f>
        <v>0</v>
      </c>
      <c r="L108" s="486"/>
      <c r="M108" s="486"/>
      <c r="N108" s="489"/>
    </row>
    <row r="109" spans="1:14" s="182" customFormat="1" ht="14.4" customHeight="1">
      <c r="A109" s="113"/>
      <c r="B109" s="114"/>
      <c r="C109" s="114"/>
      <c r="D109" s="116"/>
      <c r="E109" s="116"/>
      <c r="F109" s="116"/>
      <c r="G109" s="181"/>
      <c r="H109" s="181"/>
      <c r="I109" s="114"/>
      <c r="J109" s="114"/>
      <c r="K109" s="116"/>
      <c r="L109" s="115"/>
      <c r="M109" s="115"/>
      <c r="N109" s="115"/>
    </row>
    <row r="110" spans="1:14" s="182" customFormat="1" ht="14.4" customHeight="1">
      <c r="A110" s="113"/>
      <c r="B110" s="114"/>
      <c r="C110" s="114"/>
      <c r="D110" s="116"/>
      <c r="E110" s="116"/>
      <c r="F110" s="116"/>
      <c r="G110" s="181"/>
      <c r="H110" s="181"/>
      <c r="I110" s="114"/>
      <c r="J110" s="114"/>
      <c r="K110" s="116"/>
      <c r="L110" s="115"/>
      <c r="M110" s="115"/>
      <c r="N110" s="115"/>
    </row>
    <row r="111" spans="1:14" s="182" customFormat="1" ht="14.4" customHeight="1">
      <c r="A111" s="113"/>
      <c r="B111" s="114"/>
      <c r="C111" s="114"/>
      <c r="D111" s="116"/>
      <c r="E111" s="116"/>
      <c r="F111" s="116"/>
      <c r="G111" s="181"/>
      <c r="H111" s="181"/>
      <c r="I111" s="114"/>
      <c r="J111" s="114"/>
      <c r="K111" s="116"/>
      <c r="L111" s="115"/>
      <c r="M111" s="115"/>
      <c r="N111" s="115"/>
    </row>
    <row r="112" spans="1:14" s="182" customFormat="1" ht="14.4" customHeight="1">
      <c r="A112" s="113"/>
      <c r="B112" s="114"/>
      <c r="C112" s="114"/>
      <c r="D112" s="116"/>
      <c r="E112" s="116"/>
      <c r="F112" s="116"/>
      <c r="G112" s="181"/>
      <c r="H112" s="181"/>
      <c r="I112" s="114"/>
      <c r="J112" s="114"/>
      <c r="K112" s="116"/>
      <c r="L112" s="115"/>
      <c r="M112" s="115"/>
      <c r="N112" s="115"/>
    </row>
    <row r="113" spans="1:15" s="182" customFormat="1" ht="14.4" customHeight="1"/>
    <row r="114" spans="1:15" ht="8.4" customHeight="1">
      <c r="A114" s="115"/>
      <c r="B114" s="115"/>
      <c r="C114" s="115"/>
      <c r="D114" s="115"/>
      <c r="E114" s="115"/>
      <c r="F114" s="115"/>
      <c r="G114" s="115"/>
      <c r="H114" s="115"/>
      <c r="I114" s="115"/>
      <c r="J114" s="115"/>
      <c r="K114" s="115"/>
      <c r="L114" s="115"/>
      <c r="M114" s="115"/>
      <c r="N114" s="115"/>
    </row>
    <row r="115" spans="1:15" ht="25.95" customHeight="1">
      <c r="G115" s="111" t="s">
        <v>876</v>
      </c>
      <c r="N115" s="176" t="s">
        <v>519</v>
      </c>
    </row>
    <row r="116" spans="1:15" ht="31.95" customHeight="1">
      <c r="K116" s="510" t="s">
        <v>251</v>
      </c>
      <c r="L116" s="510"/>
      <c r="M116" s="107"/>
      <c r="N116" s="107"/>
    </row>
    <row r="117" spans="1:15" ht="41.25" customHeight="1">
      <c r="A117" s="490" t="s">
        <v>522</v>
      </c>
      <c r="B117" s="490"/>
      <c r="C117" s="490"/>
      <c r="D117" s="490"/>
      <c r="E117" s="490"/>
      <c r="F117" s="490"/>
      <c r="G117" s="490"/>
      <c r="H117" s="490"/>
      <c r="I117" s="490"/>
      <c r="J117" s="490"/>
      <c r="K117" s="490"/>
      <c r="L117" s="490"/>
      <c r="M117" s="490"/>
      <c r="N117" s="490"/>
      <c r="O117" s="490"/>
    </row>
    <row r="118" spans="1:15" ht="34.950000000000003" customHeight="1"/>
    <row r="119" spans="1:15" ht="23.25" customHeight="1">
      <c r="B119" s="511" t="s">
        <v>3</v>
      </c>
      <c r="C119" s="511"/>
      <c r="D119" s="507" t="str">
        <f>基本入力!C7</f>
        <v>選択してください</v>
      </c>
      <c r="E119" s="508"/>
      <c r="F119" s="508"/>
      <c r="G119" s="508"/>
      <c r="H119" s="508"/>
      <c r="I119" s="508"/>
      <c r="J119" s="508"/>
      <c r="K119" s="508"/>
      <c r="L119" s="508"/>
      <c r="M119" s="508"/>
      <c r="N119" s="509"/>
    </row>
    <row r="120" spans="1:15" ht="12" customHeight="1">
      <c r="B120" s="117"/>
      <c r="C120" s="117"/>
    </row>
    <row r="121" spans="1:15" ht="24" customHeight="1">
      <c r="B121" s="512" t="s">
        <v>50</v>
      </c>
      <c r="C121" s="495"/>
      <c r="D121" s="507" t="str">
        <f>アンケート入力!C13</f>
        <v>選択してください</v>
      </c>
      <c r="E121" s="508"/>
      <c r="F121" s="508"/>
      <c r="G121" s="508"/>
      <c r="H121" s="509"/>
    </row>
    <row r="122" spans="1:15" ht="11.25" customHeight="1">
      <c r="B122" s="117"/>
      <c r="C122" s="117"/>
    </row>
    <row r="123" spans="1:15" ht="24.75" customHeight="1">
      <c r="B123" s="512" t="s">
        <v>304</v>
      </c>
      <c r="C123" s="495"/>
      <c r="D123" s="507" t="str">
        <f>アンケート入力!C15</f>
        <v>選択してください</v>
      </c>
      <c r="E123" s="508"/>
      <c r="F123" s="508"/>
      <c r="G123" s="508"/>
      <c r="H123" s="509"/>
    </row>
    <row r="124" spans="1:15" ht="10.5" customHeight="1">
      <c r="B124" s="117"/>
      <c r="C124" s="117"/>
    </row>
    <row r="125" spans="1:15" ht="25.5" customHeight="1">
      <c r="B125" s="505" t="s">
        <v>305</v>
      </c>
      <c r="C125" s="506"/>
      <c r="D125" s="507" t="str">
        <f>アンケート入力!C25</f>
        <v>選択してください</v>
      </c>
      <c r="E125" s="508"/>
      <c r="F125" s="508"/>
      <c r="G125" s="508"/>
      <c r="H125" s="509"/>
    </row>
    <row r="126" spans="1:15" ht="7.2" customHeight="1"/>
    <row r="127" spans="1:15" ht="19.2" customHeight="1">
      <c r="B127" s="505" t="s">
        <v>888</v>
      </c>
      <c r="C127" s="506"/>
      <c r="D127" s="561" t="str">
        <f>アンケート入力!C32</f>
        <v>選択してください</v>
      </c>
      <c r="E127" s="562"/>
      <c r="F127" s="562"/>
      <c r="G127" s="562"/>
      <c r="H127" s="563"/>
      <c r="I127" s="505" t="s">
        <v>889</v>
      </c>
      <c r="J127" s="506"/>
      <c r="K127" s="561" t="str">
        <f>アンケート入力!C34</f>
        <v>選択してください</v>
      </c>
      <c r="L127" s="562"/>
      <c r="M127" s="562"/>
      <c r="N127" s="563"/>
    </row>
    <row r="128" spans="1:15" ht="19.2" customHeight="1">
      <c r="B128" s="505" t="s">
        <v>883</v>
      </c>
      <c r="C128" s="506"/>
      <c r="D128" s="564">
        <f>アンケート入力!C36</f>
        <v>0</v>
      </c>
      <c r="E128" s="565"/>
      <c r="F128" s="565"/>
      <c r="G128" s="565"/>
      <c r="H128" s="566"/>
      <c r="I128" s="117" t="s">
        <v>878</v>
      </c>
    </row>
    <row r="129" spans="2:10" ht="13.2" customHeight="1"/>
    <row r="130" spans="2:10" ht="19.5" customHeight="1">
      <c r="B130" s="119" t="s">
        <v>307</v>
      </c>
    </row>
    <row r="131" spans="2:10" ht="19.5" customHeight="1"/>
    <row r="132" spans="2:10" ht="19.5" customHeight="1">
      <c r="B132" s="106" t="s">
        <v>875</v>
      </c>
    </row>
    <row r="133" spans="2:10" ht="8.25" customHeight="1"/>
    <row r="134" spans="2:10" ht="19.5" customHeight="1">
      <c r="C134" s="106" t="s">
        <v>363</v>
      </c>
    </row>
    <row r="135" spans="2:10" ht="9" customHeight="1"/>
    <row r="136" spans="2:10" ht="19.5" customHeight="1">
      <c r="D136" s="507" t="str">
        <f>アンケート入力!C45</f>
        <v>選択してください</v>
      </c>
      <c r="E136" s="508"/>
      <c r="F136" s="508"/>
      <c r="G136" s="508"/>
      <c r="H136" s="509"/>
    </row>
    <row r="137" spans="2:10" ht="9" customHeight="1"/>
    <row r="138" spans="2:10" ht="19.5" customHeight="1">
      <c r="C138" s="106" t="s">
        <v>306</v>
      </c>
    </row>
    <row r="139" spans="2:10" ht="9" customHeight="1"/>
    <row r="140" spans="2:10" ht="19.5" customHeight="1">
      <c r="D140" s="507" t="str">
        <f>アンケート入力!C48</f>
        <v>選択してください</v>
      </c>
      <c r="E140" s="508"/>
      <c r="F140" s="508"/>
      <c r="G140" s="508"/>
      <c r="H140" s="509"/>
    </row>
    <row r="141" spans="2:10" ht="19.5" customHeight="1"/>
    <row r="142" spans="2:10" ht="19.5" customHeight="1">
      <c r="B142" s="119" t="s">
        <v>308</v>
      </c>
    </row>
    <row r="143" spans="2:10" ht="19.5" customHeight="1">
      <c r="B143" s="119"/>
    </row>
    <row r="144" spans="2:10" ht="23.25" customHeight="1">
      <c r="B144" s="551" t="s">
        <v>310</v>
      </c>
      <c r="C144" s="552"/>
      <c r="D144" s="557" t="s">
        <v>172</v>
      </c>
      <c r="E144" s="558"/>
      <c r="F144" s="558"/>
      <c r="G144" s="558"/>
      <c r="H144" s="559"/>
      <c r="I144" s="122">
        <f>アンケート入力!G62</f>
        <v>0</v>
      </c>
      <c r="J144" s="117" t="s">
        <v>311</v>
      </c>
    </row>
    <row r="145" spans="1:15" ht="23.25" customHeight="1">
      <c r="B145" s="553"/>
      <c r="C145" s="554"/>
      <c r="D145" s="550" t="s">
        <v>173</v>
      </c>
      <c r="E145" s="550"/>
      <c r="F145" s="550"/>
      <c r="G145" s="550"/>
      <c r="H145" s="550"/>
      <c r="I145" s="122">
        <f>アンケート入力!G63</f>
        <v>0</v>
      </c>
      <c r="J145" s="117" t="s">
        <v>311</v>
      </c>
    </row>
    <row r="146" spans="1:15" ht="23.25" customHeight="1">
      <c r="B146" s="553"/>
      <c r="C146" s="554"/>
      <c r="D146" s="550" t="s">
        <v>174</v>
      </c>
      <c r="E146" s="550"/>
      <c r="F146" s="550"/>
      <c r="G146" s="550"/>
      <c r="H146" s="550"/>
      <c r="I146" s="122">
        <f>アンケート入力!G64</f>
        <v>0</v>
      </c>
      <c r="J146" s="117" t="s">
        <v>311</v>
      </c>
    </row>
    <row r="147" spans="1:15" ht="23.25" customHeight="1">
      <c r="B147" s="553"/>
      <c r="C147" s="554"/>
      <c r="D147" s="550" t="s">
        <v>175</v>
      </c>
      <c r="E147" s="550"/>
      <c r="F147" s="550"/>
      <c r="G147" s="550"/>
      <c r="H147" s="550"/>
      <c r="I147" s="122">
        <f>アンケート入力!G65</f>
        <v>0</v>
      </c>
      <c r="J147" s="117" t="s">
        <v>311</v>
      </c>
    </row>
    <row r="148" spans="1:15" ht="23.25" customHeight="1">
      <c r="B148" s="555"/>
      <c r="C148" s="556"/>
      <c r="D148" s="560" t="s">
        <v>309</v>
      </c>
      <c r="E148" s="560"/>
      <c r="F148" s="507">
        <f>アンケート入力!D66</f>
        <v>0</v>
      </c>
      <c r="G148" s="508"/>
      <c r="H148" s="509"/>
      <c r="I148" s="122">
        <f>アンケート入力!G66</f>
        <v>0</v>
      </c>
      <c r="J148" s="117" t="s">
        <v>311</v>
      </c>
    </row>
    <row r="149" spans="1:15" ht="23.25" customHeight="1">
      <c r="I149" s="118"/>
      <c r="J149" s="117"/>
    </row>
    <row r="150" spans="1:15" ht="23.25" customHeight="1">
      <c r="B150" s="511" t="s">
        <v>312</v>
      </c>
      <c r="C150" s="511"/>
      <c r="D150" s="550" t="s">
        <v>180</v>
      </c>
      <c r="E150" s="550"/>
      <c r="F150" s="550"/>
      <c r="G150" s="550"/>
      <c r="H150" s="550"/>
      <c r="I150" s="122">
        <f>アンケート入力!G69</f>
        <v>0</v>
      </c>
      <c r="J150" s="117" t="s">
        <v>311</v>
      </c>
    </row>
    <row r="151" spans="1:15" ht="23.25" customHeight="1">
      <c r="B151" s="511"/>
      <c r="C151" s="511"/>
      <c r="D151" s="550" t="s">
        <v>181</v>
      </c>
      <c r="E151" s="550"/>
      <c r="F151" s="550"/>
      <c r="G151" s="550"/>
      <c r="H151" s="550"/>
      <c r="I151" s="122">
        <f>アンケート入力!G70</f>
        <v>0</v>
      </c>
      <c r="J151" s="117" t="s">
        <v>311</v>
      </c>
    </row>
    <row r="152" spans="1:15" ht="23.25" customHeight="1">
      <c r="B152" s="511"/>
      <c r="C152" s="511"/>
      <c r="D152" s="550" t="s">
        <v>182</v>
      </c>
      <c r="E152" s="550"/>
      <c r="F152" s="550"/>
      <c r="G152" s="550"/>
      <c r="H152" s="550"/>
      <c r="I152" s="122">
        <f>アンケート入力!G71</f>
        <v>0</v>
      </c>
      <c r="J152" s="117" t="s">
        <v>311</v>
      </c>
    </row>
    <row r="153" spans="1:15" ht="24" customHeight="1"/>
    <row r="154" spans="1:15" ht="19.5" customHeight="1">
      <c r="G154" s="111" t="s">
        <v>876</v>
      </c>
      <c r="N154" s="176" t="s">
        <v>523</v>
      </c>
    </row>
    <row r="155" spans="1:15" ht="19.5" customHeight="1">
      <c r="K155" s="510" t="s">
        <v>251</v>
      </c>
      <c r="L155" s="510"/>
      <c r="M155" s="107"/>
      <c r="N155" s="107"/>
    </row>
    <row r="156" spans="1:15" ht="63" customHeight="1">
      <c r="A156" s="490" t="s">
        <v>527</v>
      </c>
      <c r="B156" s="490"/>
      <c r="C156" s="490"/>
      <c r="D156" s="490"/>
      <c r="E156" s="490"/>
      <c r="F156" s="490"/>
      <c r="G156" s="490"/>
      <c r="H156" s="490"/>
      <c r="I156" s="490"/>
      <c r="J156" s="490"/>
      <c r="K156" s="490"/>
      <c r="L156" s="490"/>
      <c r="M156" s="490"/>
      <c r="N156" s="490"/>
      <c r="O156" s="490"/>
    </row>
    <row r="157" spans="1:15" ht="24.75" customHeight="1">
      <c r="B157" s="512" t="s">
        <v>313</v>
      </c>
      <c r="C157" s="495"/>
      <c r="D157" s="507" t="str">
        <f>基本入力!C5</f>
        <v>―</v>
      </c>
      <c r="E157" s="508"/>
      <c r="F157" s="508"/>
      <c r="G157" s="508"/>
      <c r="H157" s="509"/>
      <c r="I157" s="120"/>
      <c r="J157" s="120"/>
      <c r="K157" s="120"/>
      <c r="L157" s="120"/>
      <c r="M157" s="120"/>
      <c r="N157" s="120"/>
    </row>
    <row r="158" spans="1:15" ht="24.75" customHeight="1">
      <c r="B158" s="117"/>
      <c r="C158" s="117"/>
      <c r="D158" s="120"/>
      <c r="E158" s="120"/>
      <c r="F158" s="120"/>
      <c r="G158" s="120"/>
      <c r="H158" s="120"/>
      <c r="I158" s="120"/>
      <c r="J158" s="120"/>
      <c r="K158" s="120"/>
      <c r="L158" s="120"/>
      <c r="M158" s="120"/>
      <c r="N158" s="120"/>
    </row>
    <row r="159" spans="1:15" ht="24.75" customHeight="1">
      <c r="B159" s="512" t="s">
        <v>314</v>
      </c>
      <c r="C159" s="495"/>
      <c r="D159" s="500">
        <f>プログラム掲載入力!C31</f>
        <v>0</v>
      </c>
      <c r="E159" s="501"/>
      <c r="F159" s="501"/>
      <c r="G159" s="501"/>
      <c r="H159" s="501"/>
      <c r="I159" s="501"/>
      <c r="J159" s="501"/>
      <c r="K159" s="501"/>
      <c r="L159" s="501"/>
      <c r="M159" s="501"/>
      <c r="N159" s="567"/>
    </row>
    <row r="160" spans="1:15" ht="24.75" customHeight="1">
      <c r="B160" s="511" t="s">
        <v>3</v>
      </c>
      <c r="C160" s="511"/>
      <c r="D160" s="500" t="str">
        <f>基本入力!C7</f>
        <v>選択してください</v>
      </c>
      <c r="E160" s="501"/>
      <c r="F160" s="501"/>
      <c r="G160" s="501"/>
      <c r="H160" s="501"/>
      <c r="I160" s="501"/>
      <c r="J160" s="501"/>
      <c r="K160" s="501"/>
      <c r="L160" s="501"/>
      <c r="M160" s="501"/>
      <c r="N160" s="567"/>
    </row>
    <row r="161" spans="2:14" ht="24.75" customHeight="1">
      <c r="D161" s="121"/>
      <c r="E161" s="121"/>
      <c r="F161" s="121"/>
      <c r="G161" s="121"/>
      <c r="H161" s="121"/>
      <c r="I161" s="121"/>
      <c r="J161" s="121"/>
      <c r="K161" s="121"/>
      <c r="L161" s="121"/>
      <c r="M161" s="121"/>
      <c r="N161" s="121"/>
    </row>
    <row r="162" spans="2:14" ht="24.75" customHeight="1">
      <c r="B162" s="512" t="s">
        <v>314</v>
      </c>
      <c r="C162" s="495"/>
      <c r="D162" s="500">
        <f>プログラム掲載入力!C34</f>
        <v>0</v>
      </c>
      <c r="E162" s="501"/>
      <c r="F162" s="501"/>
      <c r="G162" s="501"/>
      <c r="H162" s="501"/>
      <c r="I162" s="501"/>
      <c r="J162" s="501"/>
      <c r="K162" s="501"/>
      <c r="L162" s="501"/>
      <c r="M162" s="501"/>
      <c r="N162" s="567"/>
    </row>
    <row r="163" spans="2:14" ht="24.75" customHeight="1">
      <c r="B163" s="511" t="s">
        <v>203</v>
      </c>
      <c r="C163" s="511"/>
      <c r="D163" s="500">
        <f>プログラム掲載入力!C35</f>
        <v>0</v>
      </c>
      <c r="E163" s="501"/>
      <c r="F163" s="501"/>
      <c r="G163" s="501"/>
      <c r="H163" s="501"/>
      <c r="I163" s="501"/>
      <c r="J163" s="501"/>
      <c r="K163" s="501"/>
      <c r="L163" s="501"/>
      <c r="M163" s="501"/>
      <c r="N163" s="567"/>
    </row>
    <row r="164" spans="2:14" ht="24.75" customHeight="1"/>
    <row r="165" spans="2:14" ht="24.75" customHeight="1">
      <c r="B165" s="511" t="s">
        <v>317</v>
      </c>
      <c r="C165" s="511"/>
      <c r="D165" s="495" t="s">
        <v>315</v>
      </c>
      <c r="E165" s="511"/>
      <c r="F165" s="511"/>
      <c r="G165" s="511"/>
      <c r="H165" s="511"/>
      <c r="I165" s="511" t="s">
        <v>316</v>
      </c>
      <c r="J165" s="511"/>
      <c r="K165" s="511"/>
      <c r="L165" s="511"/>
      <c r="M165" s="511"/>
      <c r="N165" s="511"/>
    </row>
    <row r="166" spans="2:14" ht="24.75" customHeight="1">
      <c r="B166" s="511"/>
      <c r="C166" s="511"/>
      <c r="D166" s="508">
        <f>プログラム掲載入力!B45</f>
        <v>0</v>
      </c>
      <c r="E166" s="508"/>
      <c r="F166" s="508"/>
      <c r="G166" s="508"/>
      <c r="H166" s="509"/>
      <c r="I166" s="507">
        <f>プログラム掲載入力!G45</f>
        <v>0</v>
      </c>
      <c r="J166" s="508"/>
      <c r="K166" s="508"/>
      <c r="L166" s="508"/>
      <c r="M166" s="508"/>
      <c r="N166" s="509"/>
    </row>
    <row r="167" spans="2:14" ht="24.75" customHeight="1">
      <c r="B167" s="511"/>
      <c r="C167" s="511"/>
      <c r="D167" s="508">
        <f>プログラム掲載入力!B46</f>
        <v>0</v>
      </c>
      <c r="E167" s="508"/>
      <c r="F167" s="508"/>
      <c r="G167" s="508"/>
      <c r="H167" s="509"/>
      <c r="I167" s="507">
        <f>プログラム掲載入力!G46</f>
        <v>0</v>
      </c>
      <c r="J167" s="508"/>
      <c r="K167" s="508"/>
      <c r="L167" s="508"/>
      <c r="M167" s="508"/>
      <c r="N167" s="509"/>
    </row>
    <row r="168" spans="2:14" ht="24.75" customHeight="1">
      <c r="B168" s="511"/>
      <c r="C168" s="511"/>
      <c r="D168" s="508">
        <f>プログラム掲載入力!B47</f>
        <v>0</v>
      </c>
      <c r="E168" s="508"/>
      <c r="F168" s="508"/>
      <c r="G168" s="508"/>
      <c r="H168" s="509"/>
      <c r="I168" s="507">
        <f>プログラム掲載入力!G47</f>
        <v>0</v>
      </c>
      <c r="J168" s="508"/>
      <c r="K168" s="508"/>
      <c r="L168" s="508"/>
      <c r="M168" s="508"/>
      <c r="N168" s="509"/>
    </row>
    <row r="169" spans="2:14" ht="24.75" customHeight="1">
      <c r="B169" s="511"/>
      <c r="C169" s="511"/>
      <c r="D169" s="508">
        <f>プログラム掲載入力!B48</f>
        <v>0</v>
      </c>
      <c r="E169" s="508"/>
      <c r="F169" s="508"/>
      <c r="G169" s="508"/>
      <c r="H169" s="509"/>
      <c r="I169" s="507">
        <f>プログラム掲載入力!G48</f>
        <v>0</v>
      </c>
      <c r="J169" s="508"/>
      <c r="K169" s="508"/>
      <c r="L169" s="508"/>
      <c r="M169" s="508"/>
      <c r="N169" s="509"/>
    </row>
    <row r="170" spans="2:14" ht="24.75" customHeight="1">
      <c r="B170" s="511"/>
      <c r="C170" s="511"/>
      <c r="D170" s="508">
        <f>プログラム掲載入力!B49</f>
        <v>0</v>
      </c>
      <c r="E170" s="508"/>
      <c r="F170" s="508"/>
      <c r="G170" s="508"/>
      <c r="H170" s="509"/>
      <c r="I170" s="507">
        <f>プログラム掲載入力!G49</f>
        <v>0</v>
      </c>
      <c r="J170" s="508"/>
      <c r="K170" s="508"/>
      <c r="L170" s="508"/>
      <c r="M170" s="508"/>
      <c r="N170" s="509"/>
    </row>
    <row r="171" spans="2:14" ht="24.75" customHeight="1">
      <c r="B171" s="511"/>
      <c r="C171" s="511"/>
      <c r="D171" s="508">
        <f>プログラム掲載入力!B50</f>
        <v>0</v>
      </c>
      <c r="E171" s="508"/>
      <c r="F171" s="508"/>
      <c r="G171" s="508"/>
      <c r="H171" s="509"/>
      <c r="I171" s="507">
        <f>プログラム掲載入力!G50</f>
        <v>0</v>
      </c>
      <c r="J171" s="508"/>
      <c r="K171" s="508"/>
      <c r="L171" s="508"/>
      <c r="M171" s="508"/>
      <c r="N171" s="509"/>
    </row>
    <row r="172" spans="2:14" ht="24.75" customHeight="1">
      <c r="B172" s="511"/>
      <c r="C172" s="511"/>
      <c r="D172" s="508">
        <f>プログラム掲載入力!B51</f>
        <v>0</v>
      </c>
      <c r="E172" s="508"/>
      <c r="F172" s="508"/>
      <c r="G172" s="508"/>
      <c r="H172" s="509"/>
      <c r="I172" s="507">
        <f>プログラム掲載入力!G51</f>
        <v>0</v>
      </c>
      <c r="J172" s="508"/>
      <c r="K172" s="508"/>
      <c r="L172" s="508"/>
      <c r="M172" s="508"/>
      <c r="N172" s="509"/>
    </row>
    <row r="173" spans="2:14" ht="24.75" customHeight="1">
      <c r="B173" s="511"/>
      <c r="C173" s="511"/>
      <c r="D173" s="508">
        <f>プログラム掲載入力!B52</f>
        <v>0</v>
      </c>
      <c r="E173" s="508"/>
      <c r="F173" s="508"/>
      <c r="G173" s="508"/>
      <c r="H173" s="509"/>
      <c r="I173" s="507">
        <f>プログラム掲載入力!G52</f>
        <v>0</v>
      </c>
      <c r="J173" s="508"/>
      <c r="K173" s="508"/>
      <c r="L173" s="508"/>
      <c r="M173" s="508"/>
      <c r="N173" s="509"/>
    </row>
    <row r="174" spans="2:14" ht="24.75" customHeight="1">
      <c r="B174" s="511"/>
      <c r="C174" s="511"/>
      <c r="D174" s="508">
        <f>プログラム掲載入力!B53</f>
        <v>0</v>
      </c>
      <c r="E174" s="508"/>
      <c r="F174" s="508"/>
      <c r="G174" s="508"/>
      <c r="H174" s="509"/>
      <c r="I174" s="507">
        <f>プログラム掲載入力!G53</f>
        <v>0</v>
      </c>
      <c r="J174" s="508"/>
      <c r="K174" s="508"/>
      <c r="L174" s="508"/>
      <c r="M174" s="508"/>
      <c r="N174" s="509"/>
    </row>
    <row r="175" spans="2:14" ht="24.75" customHeight="1">
      <c r="B175" s="511"/>
      <c r="C175" s="511"/>
      <c r="D175" s="508">
        <f>プログラム掲載入力!B54</f>
        <v>0</v>
      </c>
      <c r="E175" s="508"/>
      <c r="F175" s="508"/>
      <c r="G175" s="508"/>
      <c r="H175" s="509"/>
      <c r="I175" s="507">
        <f>プログラム掲載入力!G54</f>
        <v>0</v>
      </c>
      <c r="J175" s="508"/>
      <c r="K175" s="508"/>
      <c r="L175" s="508"/>
      <c r="M175" s="508"/>
      <c r="N175" s="509"/>
    </row>
    <row r="176" spans="2:14" ht="24.75" customHeight="1">
      <c r="B176" s="511"/>
      <c r="C176" s="511"/>
      <c r="D176" s="508">
        <f>プログラム掲載入力!B55</f>
        <v>0</v>
      </c>
      <c r="E176" s="508"/>
      <c r="F176" s="508"/>
      <c r="G176" s="508"/>
      <c r="H176" s="509"/>
      <c r="I176" s="507">
        <f>プログラム掲載入力!G55</f>
        <v>0</v>
      </c>
      <c r="J176" s="508"/>
      <c r="K176" s="508"/>
      <c r="L176" s="508"/>
      <c r="M176" s="508"/>
      <c r="N176" s="509"/>
    </row>
    <row r="177" spans="2:14" ht="24.75" customHeight="1">
      <c r="B177" s="511"/>
      <c r="C177" s="511"/>
      <c r="D177" s="508">
        <f>プログラム掲載入力!B56</f>
        <v>0</v>
      </c>
      <c r="E177" s="508"/>
      <c r="F177" s="508"/>
      <c r="G177" s="508"/>
      <c r="H177" s="509"/>
      <c r="I177" s="507">
        <f>プログラム掲載入力!G56</f>
        <v>0</v>
      </c>
      <c r="J177" s="508"/>
      <c r="K177" s="508"/>
      <c r="L177" s="508"/>
      <c r="M177" s="508"/>
      <c r="N177" s="509"/>
    </row>
    <row r="178" spans="2:14" ht="24.75" customHeight="1"/>
    <row r="179" spans="2:14" ht="24.75" customHeight="1">
      <c r="B179" s="110" t="s">
        <v>318</v>
      </c>
      <c r="C179" s="108"/>
      <c r="D179" s="108"/>
      <c r="E179" s="108"/>
      <c r="F179" s="108"/>
      <c r="G179" s="108"/>
      <c r="H179" s="108"/>
      <c r="I179" s="108"/>
      <c r="J179" s="568" t="str">
        <f>プログラム掲載入力!C13</f>
        <v>選択してください</v>
      </c>
      <c r="K179" s="568"/>
      <c r="L179" s="568"/>
      <c r="M179" s="568"/>
      <c r="N179" s="568"/>
    </row>
    <row r="180" spans="2:14" ht="24.75" customHeight="1">
      <c r="B180" s="569" t="s">
        <v>402</v>
      </c>
      <c r="C180" s="570"/>
      <c r="D180" s="507" t="str">
        <f>VLOOKUP(プログラム掲載入力!C13,選択肢!A55:B57,2,FALSE)</f>
        <v>-</v>
      </c>
      <c r="E180" s="508"/>
      <c r="F180" s="508"/>
      <c r="G180" s="508"/>
      <c r="H180" s="509"/>
      <c r="I180" s="108"/>
      <c r="J180" s="108"/>
      <c r="K180" s="108"/>
      <c r="L180" s="108"/>
      <c r="M180" s="108"/>
      <c r="N180" s="108"/>
    </row>
    <row r="181" spans="2:14" ht="24.75" customHeight="1">
      <c r="B181" s="569" t="s">
        <v>9</v>
      </c>
      <c r="C181" s="570"/>
      <c r="D181" s="507" t="str">
        <f>VLOOKUP(プログラム掲載入力!C13,選択肢!A51:B53,2,FALSE)</f>
        <v>-</v>
      </c>
      <c r="E181" s="508"/>
      <c r="F181" s="508"/>
      <c r="G181" s="508"/>
      <c r="H181" s="509"/>
      <c r="I181" s="108"/>
      <c r="J181" s="108"/>
      <c r="K181" s="108"/>
      <c r="L181" s="108"/>
      <c r="M181" s="108"/>
      <c r="N181" s="108"/>
    </row>
    <row r="182" spans="2:14" ht="24.75" customHeight="1">
      <c r="B182" s="571" t="s">
        <v>272</v>
      </c>
      <c r="C182" s="572"/>
      <c r="D182" s="112" t="s">
        <v>273</v>
      </c>
      <c r="E182" s="507" t="str">
        <f>VLOOKUP(プログラム掲載入力!C13,選択肢!A59:B61,2,FALSE)</f>
        <v>-</v>
      </c>
      <c r="F182" s="508"/>
      <c r="G182" s="508"/>
      <c r="H182" s="509"/>
      <c r="I182" s="112" t="s">
        <v>274</v>
      </c>
      <c r="J182" s="507" t="str">
        <f>VLOOKUP(プログラム掲載入力!C13,選択肢!A63:B65,2,FALSE)</f>
        <v>-</v>
      </c>
      <c r="K182" s="508"/>
      <c r="L182" s="508"/>
      <c r="M182" s="508"/>
      <c r="N182" s="509"/>
    </row>
    <row r="183" spans="2:14" ht="24.75" customHeight="1">
      <c r="B183" s="573"/>
      <c r="C183" s="574"/>
      <c r="D183" s="112" t="s">
        <v>275</v>
      </c>
      <c r="E183" s="507" t="str">
        <f>VLOOKUP(プログラム掲載入力!C13,選択肢!A67:B69,2,FALSE)</f>
        <v>-</v>
      </c>
      <c r="F183" s="508"/>
      <c r="G183" s="508"/>
      <c r="H183" s="509"/>
      <c r="I183" s="109" t="s">
        <v>12</v>
      </c>
      <c r="J183" s="507" t="str">
        <f>VLOOKUP(プログラム掲載入力!C13,選択肢!A71:B73,2,FALSE)</f>
        <v>-</v>
      </c>
      <c r="K183" s="508"/>
      <c r="L183" s="508"/>
      <c r="M183" s="508"/>
      <c r="N183" s="509"/>
    </row>
    <row r="184" spans="2:14" ht="19.5" customHeight="1"/>
    <row r="185" spans="2:14" ht="19.5" customHeight="1"/>
    <row r="186" spans="2:14" ht="19.5" customHeight="1"/>
    <row r="187" spans="2:14" ht="19.5" customHeight="1"/>
    <row r="188" spans="2:14" ht="19.5" customHeight="1">
      <c r="G188" s="111" t="s">
        <v>876</v>
      </c>
      <c r="N188" s="176" t="s">
        <v>524</v>
      </c>
    </row>
  </sheetData>
  <sheetProtection algorithmName="SHA-512" hashValue="WHc/c75oXNzNxm3imjXCy8hgleKQIG1Hk54btW8+24CSSssJ3MZRHGFpCJqc7yBqXBMtDxVvesDnxnZn8GNAfA==" saltValue="3/YAfhbxJRM0M4t6/s9d+Q==" spinCount="100000" sheet="1" objects="1" scenarios="1"/>
  <mergeCells count="402">
    <mergeCell ref="J179:N179"/>
    <mergeCell ref="B180:C180"/>
    <mergeCell ref="D180:H180"/>
    <mergeCell ref="B181:C181"/>
    <mergeCell ref="D181:H181"/>
    <mergeCell ref="B182:C183"/>
    <mergeCell ref="E182:H182"/>
    <mergeCell ref="J182:N182"/>
    <mergeCell ref="E183:H183"/>
    <mergeCell ref="J183:N183"/>
    <mergeCell ref="D174:H174"/>
    <mergeCell ref="I174:N174"/>
    <mergeCell ref="D175:H175"/>
    <mergeCell ref="I175:N175"/>
    <mergeCell ref="D176:H176"/>
    <mergeCell ref="I176:N176"/>
    <mergeCell ref="D177:H177"/>
    <mergeCell ref="I177:N177"/>
    <mergeCell ref="B165:C177"/>
    <mergeCell ref="D169:H169"/>
    <mergeCell ref="I169:N169"/>
    <mergeCell ref="D170:H170"/>
    <mergeCell ref="I170:N170"/>
    <mergeCell ref="D171:H171"/>
    <mergeCell ref="I171:N171"/>
    <mergeCell ref="D172:H172"/>
    <mergeCell ref="I172:N172"/>
    <mergeCell ref="D173:H173"/>
    <mergeCell ref="I173:N173"/>
    <mergeCell ref="D165:H165"/>
    <mergeCell ref="I165:N165"/>
    <mergeCell ref="D166:H166"/>
    <mergeCell ref="I166:N166"/>
    <mergeCell ref="D167:H167"/>
    <mergeCell ref="I167:N167"/>
    <mergeCell ref="D168:H168"/>
    <mergeCell ref="I168:N168"/>
    <mergeCell ref="B157:C157"/>
    <mergeCell ref="D157:H157"/>
    <mergeCell ref="B160:C160"/>
    <mergeCell ref="D160:N160"/>
    <mergeCell ref="B159:C159"/>
    <mergeCell ref="D159:N159"/>
    <mergeCell ref="B162:C162"/>
    <mergeCell ref="D162:N162"/>
    <mergeCell ref="B163:C163"/>
    <mergeCell ref="D163:N163"/>
    <mergeCell ref="D121:H121"/>
    <mergeCell ref="B123:C123"/>
    <mergeCell ref="D123:H123"/>
    <mergeCell ref="D150:H150"/>
    <mergeCell ref="D151:H151"/>
    <mergeCell ref="D152:H152"/>
    <mergeCell ref="B150:C152"/>
    <mergeCell ref="K155:L155"/>
    <mergeCell ref="D136:H136"/>
    <mergeCell ref="D140:H140"/>
    <mergeCell ref="B144:C148"/>
    <mergeCell ref="F148:H148"/>
    <mergeCell ref="D144:H144"/>
    <mergeCell ref="D145:H145"/>
    <mergeCell ref="D146:H146"/>
    <mergeCell ref="D147:H147"/>
    <mergeCell ref="D148:E148"/>
    <mergeCell ref="B127:C127"/>
    <mergeCell ref="D127:H127"/>
    <mergeCell ref="I127:J127"/>
    <mergeCell ref="K127:N127"/>
    <mergeCell ref="B128:C128"/>
    <mergeCell ref="D128:H128"/>
    <mergeCell ref="B13:C13"/>
    <mergeCell ref="B14:C14"/>
    <mergeCell ref="D8:H8"/>
    <mergeCell ref="B6:H6"/>
    <mergeCell ref="I6:K6"/>
    <mergeCell ref="L6:N6"/>
    <mergeCell ref="B7:H7"/>
    <mergeCell ref="I7:K7"/>
    <mergeCell ref="L7:N7"/>
    <mergeCell ref="I8:K8"/>
    <mergeCell ref="L8:N8"/>
    <mergeCell ref="B8:C8"/>
    <mergeCell ref="A2:O2"/>
    <mergeCell ref="B3:C3"/>
    <mergeCell ref="D3:N3"/>
    <mergeCell ref="K1:L1"/>
    <mergeCell ref="G11:H11"/>
    <mergeCell ref="B11:F11"/>
    <mergeCell ref="D12:F12"/>
    <mergeCell ref="D13:F13"/>
    <mergeCell ref="D14:F14"/>
    <mergeCell ref="G12:H12"/>
    <mergeCell ref="G13:H13"/>
    <mergeCell ref="G14:H14"/>
    <mergeCell ref="B9:C10"/>
    <mergeCell ref="I9:N10"/>
    <mergeCell ref="D9:H10"/>
    <mergeCell ref="A6:A14"/>
    <mergeCell ref="B12:C12"/>
    <mergeCell ref="I11:N11"/>
    <mergeCell ref="I12:J12"/>
    <mergeCell ref="I13:J13"/>
    <mergeCell ref="I14:J14"/>
    <mergeCell ref="K12:N12"/>
    <mergeCell ref="K13:N13"/>
    <mergeCell ref="K14:N14"/>
    <mergeCell ref="B38:C38"/>
    <mergeCell ref="I33:J33"/>
    <mergeCell ref="K33:N33"/>
    <mergeCell ref="L27:N27"/>
    <mergeCell ref="B26:H26"/>
    <mergeCell ref="I27:K27"/>
    <mergeCell ref="B32:C32"/>
    <mergeCell ref="I32:J32"/>
    <mergeCell ref="K32:N32"/>
    <mergeCell ref="I26:K26"/>
    <mergeCell ref="L26:N26"/>
    <mergeCell ref="B31:F31"/>
    <mergeCell ref="G31:H31"/>
    <mergeCell ref="I31:N31"/>
    <mergeCell ref="D32:F32"/>
    <mergeCell ref="G32:H32"/>
    <mergeCell ref="B33:C33"/>
    <mergeCell ref="D33:F33"/>
    <mergeCell ref="G33:H33"/>
    <mergeCell ref="B34:C34"/>
    <mergeCell ref="D34:F34"/>
    <mergeCell ref="G34:H34"/>
    <mergeCell ref="I34:J34"/>
    <mergeCell ref="K34:N34"/>
    <mergeCell ref="A16:A24"/>
    <mergeCell ref="B16:H16"/>
    <mergeCell ref="I16:K16"/>
    <mergeCell ref="L16:N16"/>
    <mergeCell ref="B17:H17"/>
    <mergeCell ref="I17:K17"/>
    <mergeCell ref="L17:N17"/>
    <mergeCell ref="D18:H18"/>
    <mergeCell ref="B52:C52"/>
    <mergeCell ref="D52:F52"/>
    <mergeCell ref="G52:H52"/>
    <mergeCell ref="I52:J52"/>
    <mergeCell ref="K52:N52"/>
    <mergeCell ref="I24:J24"/>
    <mergeCell ref="K24:N24"/>
    <mergeCell ref="A26:A34"/>
    <mergeCell ref="B27:H27"/>
    <mergeCell ref="B28:C28"/>
    <mergeCell ref="D28:H28"/>
    <mergeCell ref="I28:K28"/>
    <mergeCell ref="L28:N28"/>
    <mergeCell ref="B29:C30"/>
    <mergeCell ref="D29:H30"/>
    <mergeCell ref="I29:N30"/>
    <mergeCell ref="B53:C53"/>
    <mergeCell ref="D53:F53"/>
    <mergeCell ref="I18:K18"/>
    <mergeCell ref="L18:N18"/>
    <mergeCell ref="B18:C18"/>
    <mergeCell ref="B19:C20"/>
    <mergeCell ref="D19:H20"/>
    <mergeCell ref="I19:N20"/>
    <mergeCell ref="B21:F21"/>
    <mergeCell ref="G21:H21"/>
    <mergeCell ref="I21:N21"/>
    <mergeCell ref="B22:C22"/>
    <mergeCell ref="D22:F22"/>
    <mergeCell ref="G22:H22"/>
    <mergeCell ref="I22:J22"/>
    <mergeCell ref="K22:N22"/>
    <mergeCell ref="B23:C23"/>
    <mergeCell ref="D23:F23"/>
    <mergeCell ref="G23:H23"/>
    <mergeCell ref="I23:J23"/>
    <mergeCell ref="K23:N23"/>
    <mergeCell ref="B24:C24"/>
    <mergeCell ref="D24:F24"/>
    <mergeCell ref="G24:H24"/>
    <mergeCell ref="A36:A44"/>
    <mergeCell ref="B36:H36"/>
    <mergeCell ref="I36:K36"/>
    <mergeCell ref="L36:N36"/>
    <mergeCell ref="B37:H37"/>
    <mergeCell ref="I37:K37"/>
    <mergeCell ref="L37:N37"/>
    <mergeCell ref="D38:H38"/>
    <mergeCell ref="I38:K38"/>
    <mergeCell ref="L38:N38"/>
    <mergeCell ref="B39:C40"/>
    <mergeCell ref="D39:H40"/>
    <mergeCell ref="I39:N40"/>
    <mergeCell ref="B41:F41"/>
    <mergeCell ref="G41:H41"/>
    <mergeCell ref="I41:N41"/>
    <mergeCell ref="B42:C42"/>
    <mergeCell ref="D42:F42"/>
    <mergeCell ref="G42:H42"/>
    <mergeCell ref="I42:J42"/>
    <mergeCell ref="K42:N42"/>
    <mergeCell ref="B43:C43"/>
    <mergeCell ref="D43:F43"/>
    <mergeCell ref="G43:H43"/>
    <mergeCell ref="I43:J43"/>
    <mergeCell ref="K43:N43"/>
    <mergeCell ref="B44:C44"/>
    <mergeCell ref="D44:F44"/>
    <mergeCell ref="G44:H44"/>
    <mergeCell ref="I44:J44"/>
    <mergeCell ref="K44:N44"/>
    <mergeCell ref="A46:A54"/>
    <mergeCell ref="B46:H46"/>
    <mergeCell ref="I46:K46"/>
    <mergeCell ref="L46:N46"/>
    <mergeCell ref="B47:H47"/>
    <mergeCell ref="I47:K47"/>
    <mergeCell ref="L47:N47"/>
    <mergeCell ref="B48:C48"/>
    <mergeCell ref="D48:H48"/>
    <mergeCell ref="I48:K48"/>
    <mergeCell ref="L48:N48"/>
    <mergeCell ref="B49:C50"/>
    <mergeCell ref="D49:H50"/>
    <mergeCell ref="I49:N50"/>
    <mergeCell ref="B51:F51"/>
    <mergeCell ref="G51:H51"/>
    <mergeCell ref="I51:N51"/>
    <mergeCell ref="G53:H53"/>
    <mergeCell ref="I53:J53"/>
    <mergeCell ref="K53:N53"/>
    <mergeCell ref="B54:C54"/>
    <mergeCell ref="D54:F54"/>
    <mergeCell ref="G54:H54"/>
    <mergeCell ref="I54:J54"/>
    <mergeCell ref="K54:N54"/>
    <mergeCell ref="A60:A68"/>
    <mergeCell ref="B60:H60"/>
    <mergeCell ref="I60:K60"/>
    <mergeCell ref="L60:N60"/>
    <mergeCell ref="B61:H61"/>
    <mergeCell ref="I61:K61"/>
    <mergeCell ref="L61:N61"/>
    <mergeCell ref="B62:C62"/>
    <mergeCell ref="D62:H62"/>
    <mergeCell ref="I62:K62"/>
    <mergeCell ref="L62:N62"/>
    <mergeCell ref="B63:C64"/>
    <mergeCell ref="D63:H64"/>
    <mergeCell ref="I63:N64"/>
    <mergeCell ref="B65:F65"/>
    <mergeCell ref="G65:H65"/>
    <mergeCell ref="I65:N65"/>
    <mergeCell ref="B66:C66"/>
    <mergeCell ref="D66:F66"/>
    <mergeCell ref="G66:H66"/>
    <mergeCell ref="I66:J66"/>
    <mergeCell ref="K66:N66"/>
    <mergeCell ref="B67:C67"/>
    <mergeCell ref="D67:F67"/>
    <mergeCell ref="G67:H67"/>
    <mergeCell ref="I67:J67"/>
    <mergeCell ref="K67:N67"/>
    <mergeCell ref="B68:C68"/>
    <mergeCell ref="D68:F68"/>
    <mergeCell ref="G68:H68"/>
    <mergeCell ref="I68:J68"/>
    <mergeCell ref="K68:N68"/>
    <mergeCell ref="A70:A78"/>
    <mergeCell ref="B70:H70"/>
    <mergeCell ref="I70:K70"/>
    <mergeCell ref="L70:N70"/>
    <mergeCell ref="B71:H71"/>
    <mergeCell ref="I71:K71"/>
    <mergeCell ref="L71:N71"/>
    <mergeCell ref="B72:C72"/>
    <mergeCell ref="D72:H72"/>
    <mergeCell ref="I72:K72"/>
    <mergeCell ref="L72:N72"/>
    <mergeCell ref="B73:C74"/>
    <mergeCell ref="D73:H74"/>
    <mergeCell ref="I73:N74"/>
    <mergeCell ref="B75:F75"/>
    <mergeCell ref="G75:H75"/>
    <mergeCell ref="I75:N75"/>
    <mergeCell ref="B76:C76"/>
    <mergeCell ref="D76:F76"/>
    <mergeCell ref="G86:H86"/>
    <mergeCell ref="I86:J86"/>
    <mergeCell ref="K86:N86"/>
    <mergeCell ref="B87:C87"/>
    <mergeCell ref="D87:F87"/>
    <mergeCell ref="G76:H76"/>
    <mergeCell ref="I76:J76"/>
    <mergeCell ref="K76:N76"/>
    <mergeCell ref="B77:C77"/>
    <mergeCell ref="D77:F77"/>
    <mergeCell ref="G77:H77"/>
    <mergeCell ref="I77:J77"/>
    <mergeCell ref="K77:N77"/>
    <mergeCell ref="B78:C78"/>
    <mergeCell ref="D78:F78"/>
    <mergeCell ref="G78:H78"/>
    <mergeCell ref="I78:J78"/>
    <mergeCell ref="K78:N78"/>
    <mergeCell ref="G87:H87"/>
    <mergeCell ref="I87:J87"/>
    <mergeCell ref="K87:N87"/>
    <mergeCell ref="B88:C88"/>
    <mergeCell ref="D88:F88"/>
    <mergeCell ref="G88:H88"/>
    <mergeCell ref="I88:J88"/>
    <mergeCell ref="K88:N88"/>
    <mergeCell ref="A80:A88"/>
    <mergeCell ref="B80:H80"/>
    <mergeCell ref="I80:K80"/>
    <mergeCell ref="L80:N80"/>
    <mergeCell ref="B81:H81"/>
    <mergeCell ref="I81:K81"/>
    <mergeCell ref="L81:N81"/>
    <mergeCell ref="B82:C82"/>
    <mergeCell ref="D82:H82"/>
    <mergeCell ref="I82:K82"/>
    <mergeCell ref="L82:N82"/>
    <mergeCell ref="B83:C84"/>
    <mergeCell ref="D83:H84"/>
    <mergeCell ref="I83:N84"/>
    <mergeCell ref="B85:F85"/>
    <mergeCell ref="G85:H85"/>
    <mergeCell ref="I85:N85"/>
    <mergeCell ref="B86:C86"/>
    <mergeCell ref="D86:F86"/>
    <mergeCell ref="A90:A98"/>
    <mergeCell ref="B90:H90"/>
    <mergeCell ref="I90:K90"/>
    <mergeCell ref="L90:N90"/>
    <mergeCell ref="B91:H91"/>
    <mergeCell ref="I91:K91"/>
    <mergeCell ref="L91:N91"/>
    <mergeCell ref="B92:C92"/>
    <mergeCell ref="D92:H92"/>
    <mergeCell ref="I92:K92"/>
    <mergeCell ref="L92:N92"/>
    <mergeCell ref="B93:C94"/>
    <mergeCell ref="D93:H94"/>
    <mergeCell ref="I93:N94"/>
    <mergeCell ref="B95:F95"/>
    <mergeCell ref="G95:H95"/>
    <mergeCell ref="I95:N95"/>
    <mergeCell ref="B96:C96"/>
    <mergeCell ref="D96:F96"/>
    <mergeCell ref="G96:H96"/>
    <mergeCell ref="I96:J96"/>
    <mergeCell ref="K96:N96"/>
    <mergeCell ref="B97:C97"/>
    <mergeCell ref="D97:F97"/>
    <mergeCell ref="G97:H97"/>
    <mergeCell ref="I97:J97"/>
    <mergeCell ref="K97:N97"/>
    <mergeCell ref="B98:C98"/>
    <mergeCell ref="D98:F98"/>
    <mergeCell ref="G98:H98"/>
    <mergeCell ref="I98:J98"/>
    <mergeCell ref="K98:N98"/>
    <mergeCell ref="A100:A108"/>
    <mergeCell ref="B100:H100"/>
    <mergeCell ref="I100:K100"/>
    <mergeCell ref="L100:N100"/>
    <mergeCell ref="B101:H101"/>
    <mergeCell ref="I101:K101"/>
    <mergeCell ref="L101:N101"/>
    <mergeCell ref="B102:C102"/>
    <mergeCell ref="D102:H102"/>
    <mergeCell ref="I102:K102"/>
    <mergeCell ref="L102:N102"/>
    <mergeCell ref="B103:C104"/>
    <mergeCell ref="D103:H104"/>
    <mergeCell ref="I103:N104"/>
    <mergeCell ref="B105:F105"/>
    <mergeCell ref="G105:H105"/>
    <mergeCell ref="B108:C108"/>
    <mergeCell ref="D108:F108"/>
    <mergeCell ref="G108:H108"/>
    <mergeCell ref="I108:J108"/>
    <mergeCell ref="K108:N108"/>
    <mergeCell ref="A117:O117"/>
    <mergeCell ref="A156:O156"/>
    <mergeCell ref="I105:N105"/>
    <mergeCell ref="B106:C106"/>
    <mergeCell ref="D106:F106"/>
    <mergeCell ref="G106:H106"/>
    <mergeCell ref="I106:J106"/>
    <mergeCell ref="K106:N106"/>
    <mergeCell ref="B107:C107"/>
    <mergeCell ref="D107:F107"/>
    <mergeCell ref="G107:H107"/>
    <mergeCell ref="I107:J107"/>
    <mergeCell ref="K107:N107"/>
    <mergeCell ref="B125:C125"/>
    <mergeCell ref="D125:H125"/>
    <mergeCell ref="K116:L116"/>
    <mergeCell ref="B119:C119"/>
    <mergeCell ref="D119:N119"/>
    <mergeCell ref="B121:C121"/>
  </mergeCells>
  <phoneticPr fontId="1"/>
  <pageMargins left="0.62" right="0.46" top="0.35" bottom="0.39" header="0.3" footer="0.3"/>
  <pageSetup paperSize="9" orientation="portrait" horizontalDpi="0" verticalDpi="0" r:id="rId1"/>
  <rowBreaks count="3" manualBreakCount="3">
    <brk id="57" max="16383" man="1"/>
    <brk id="115" max="16383" man="1"/>
    <brk id="1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CC"/>
  </sheetPr>
  <dimension ref="A1:N174"/>
  <sheetViews>
    <sheetView zoomScaleNormal="100" workbookViewId="0">
      <selection activeCell="Z25" sqref="Z25"/>
    </sheetView>
  </sheetViews>
  <sheetFormatPr defaultColWidth="5.88671875" defaultRowHeight="13.2"/>
  <cols>
    <col min="1" max="14" width="6.44140625" style="106" customWidth="1"/>
    <col min="15" max="16" width="7.44140625" style="106" customWidth="1"/>
    <col min="17" max="16384" width="5.88671875" style="106"/>
  </cols>
  <sheetData>
    <row r="1" spans="1:14" ht="24" customHeight="1">
      <c r="K1" s="510" t="s">
        <v>251</v>
      </c>
      <c r="L1" s="510"/>
      <c r="M1" s="107"/>
      <c r="N1" s="107"/>
    </row>
    <row r="2" spans="1:14" ht="45.6" customHeight="1">
      <c r="A2" s="490" t="s">
        <v>518</v>
      </c>
      <c r="B2" s="490"/>
      <c r="C2" s="490"/>
      <c r="D2" s="490"/>
      <c r="E2" s="490"/>
      <c r="F2" s="490"/>
      <c r="G2" s="490"/>
      <c r="H2" s="490"/>
      <c r="I2" s="490"/>
      <c r="J2" s="490"/>
      <c r="K2" s="490"/>
      <c r="L2" s="490"/>
      <c r="M2" s="490"/>
      <c r="N2" s="490"/>
    </row>
    <row r="3" spans="1:14" ht="17.25" customHeight="1">
      <c r="B3" s="549" t="s">
        <v>3</v>
      </c>
      <c r="C3" s="549"/>
      <c r="D3" s="507" t="str">
        <f>基本入力!C7</f>
        <v>選択してください</v>
      </c>
      <c r="E3" s="508"/>
      <c r="F3" s="508"/>
      <c r="G3" s="508"/>
      <c r="H3" s="508"/>
      <c r="I3" s="508"/>
      <c r="J3" s="508"/>
      <c r="K3" s="508"/>
      <c r="L3" s="508"/>
      <c r="M3" s="508"/>
      <c r="N3" s="509"/>
    </row>
    <row r="4" spans="1:14" ht="9.6" customHeight="1"/>
    <row r="5" spans="1:14" ht="17.25" customHeight="1" thickBot="1">
      <c r="B5" s="106" t="s">
        <v>874</v>
      </c>
    </row>
    <row r="6" spans="1:14" ht="16.5" customHeight="1">
      <c r="A6" s="513">
        <v>1</v>
      </c>
      <c r="B6" s="491" t="s">
        <v>276</v>
      </c>
      <c r="C6" s="492"/>
      <c r="D6" s="492"/>
      <c r="E6" s="492"/>
      <c r="F6" s="492"/>
      <c r="G6" s="492"/>
      <c r="H6" s="517"/>
      <c r="I6" s="518" t="s">
        <v>516</v>
      </c>
      <c r="J6" s="492"/>
      <c r="K6" s="517"/>
      <c r="L6" s="518" t="s">
        <v>467</v>
      </c>
      <c r="M6" s="492"/>
      <c r="N6" s="493"/>
    </row>
    <row r="7" spans="1:14" ht="16.5" customHeight="1" thickBot="1">
      <c r="A7" s="514"/>
      <c r="B7" s="519">
        <f>音楽著作関係ｶﾗｰｶﾞｰﾄﾞ!C38</f>
        <v>0</v>
      </c>
      <c r="C7" s="486"/>
      <c r="D7" s="486"/>
      <c r="E7" s="486"/>
      <c r="F7" s="486"/>
      <c r="G7" s="486"/>
      <c r="H7" s="520"/>
      <c r="I7" s="521">
        <f>音楽著作関係ｶﾗｰｶﾞｰﾄﾞ!C40</f>
        <v>0</v>
      </c>
      <c r="J7" s="521"/>
      <c r="K7" s="521"/>
      <c r="L7" s="521">
        <f>音楽著作関係ｶﾗｰｶﾞｰﾄﾞ!C42</f>
        <v>0</v>
      </c>
      <c r="M7" s="521"/>
      <c r="N7" s="522"/>
    </row>
    <row r="8" spans="1:14" ht="16.5" customHeight="1">
      <c r="A8" s="514"/>
      <c r="B8" s="532" t="s">
        <v>517</v>
      </c>
      <c r="C8" s="533"/>
      <c r="D8" s="575" t="str">
        <f>音楽著作関係ｶﾗｰｶﾞｰﾄﾞ!C45</f>
        <v>選択してください</v>
      </c>
      <c r="E8" s="576"/>
      <c r="F8" s="576"/>
      <c r="G8" s="576"/>
      <c r="H8" s="576"/>
      <c r="I8" s="576"/>
      <c r="J8" s="576"/>
      <c r="K8" s="576"/>
      <c r="L8" s="576"/>
      <c r="M8" s="576"/>
      <c r="N8" s="577"/>
    </row>
    <row r="9" spans="1:14" ht="16.5" customHeight="1" thickBot="1">
      <c r="A9" s="514"/>
      <c r="B9" s="534"/>
      <c r="C9" s="535"/>
      <c r="D9" s="578"/>
      <c r="E9" s="579"/>
      <c r="F9" s="579"/>
      <c r="G9" s="579"/>
      <c r="H9" s="579"/>
      <c r="I9" s="579"/>
      <c r="J9" s="579"/>
      <c r="K9" s="579"/>
      <c r="L9" s="579"/>
      <c r="M9" s="579"/>
      <c r="N9" s="580"/>
    </row>
    <row r="10" spans="1:14" ht="16.5" customHeight="1">
      <c r="A10" s="514"/>
      <c r="B10" s="491" t="s">
        <v>302</v>
      </c>
      <c r="C10" s="492"/>
      <c r="D10" s="492"/>
      <c r="E10" s="492"/>
      <c r="F10" s="492"/>
      <c r="G10" s="529" t="s">
        <v>372</v>
      </c>
      <c r="H10" s="548"/>
      <c r="I10" s="491" t="s">
        <v>293</v>
      </c>
      <c r="J10" s="492"/>
      <c r="K10" s="492"/>
      <c r="L10" s="492"/>
      <c r="M10" s="492"/>
      <c r="N10" s="493"/>
    </row>
    <row r="11" spans="1:14" ht="16.5" customHeight="1">
      <c r="A11" s="514"/>
      <c r="B11" s="494" t="s">
        <v>76</v>
      </c>
      <c r="C11" s="495"/>
      <c r="D11" s="496" t="str">
        <f>IF(音楽著作関係ｶﾗｰｶﾞｰﾄﾞ!E50="","",音楽著作関係ｶﾗｰｶﾞｰﾄﾞ!E50)</f>
        <v/>
      </c>
      <c r="E11" s="497"/>
      <c r="F11" s="497"/>
      <c r="G11" s="498" t="str">
        <f>IF(音楽著作関係ｶﾗｰｶﾞｰﾄﾞ!E54="","",音楽著作関係ｶﾗｰｶﾞｰﾄﾞ!E54)</f>
        <v/>
      </c>
      <c r="H11" s="499"/>
      <c r="I11" s="494" t="s">
        <v>77</v>
      </c>
      <c r="J11" s="495"/>
      <c r="K11" s="500">
        <f>音楽著作関係ｶﾗｰｶﾞｰﾄﾞ!J50</f>
        <v>0</v>
      </c>
      <c r="L11" s="501"/>
      <c r="M11" s="501"/>
      <c r="N11" s="502"/>
    </row>
    <row r="12" spans="1:14" ht="16.5" customHeight="1">
      <c r="A12" s="514"/>
      <c r="B12" s="494" t="s">
        <v>297</v>
      </c>
      <c r="C12" s="495"/>
      <c r="D12" s="500">
        <f>音楽著作関係ｶﾗｰｶﾞｰﾄﾞ!E51</f>
        <v>0</v>
      </c>
      <c r="E12" s="501"/>
      <c r="F12" s="501"/>
      <c r="G12" s="503"/>
      <c r="H12" s="504"/>
      <c r="I12" s="494" t="s">
        <v>295</v>
      </c>
      <c r="J12" s="495"/>
      <c r="K12" s="500">
        <f>音楽著作関係ｶﾗｰｶﾞｰﾄﾞ!J51</f>
        <v>0</v>
      </c>
      <c r="L12" s="501"/>
      <c r="M12" s="501"/>
      <c r="N12" s="502"/>
    </row>
    <row r="13" spans="1:14" ht="16.5" customHeight="1" thickBot="1">
      <c r="A13" s="516"/>
      <c r="B13" s="483" t="s">
        <v>298</v>
      </c>
      <c r="C13" s="484"/>
      <c r="D13" s="485" t="str">
        <f>音楽著作関係ｶﾗｰｶﾞｰﾄﾞ!C47</f>
        <v>選択してください</v>
      </c>
      <c r="E13" s="486"/>
      <c r="F13" s="486"/>
      <c r="G13" s="487" t="str">
        <f>IF(音楽著作関係ｶﾗｰｶﾞｰﾄﾞ!K54="","",音楽著作関係ｶﾗｰｶﾞｰﾄﾞ!K54)</f>
        <v>選択してください</v>
      </c>
      <c r="H13" s="488"/>
      <c r="I13" s="483" t="s">
        <v>10</v>
      </c>
      <c r="J13" s="484"/>
      <c r="K13" s="485">
        <f>音楽著作関係ｶﾗｰｶﾞｰﾄﾞ!J52</f>
        <v>0</v>
      </c>
      <c r="L13" s="486"/>
      <c r="M13" s="486"/>
      <c r="N13" s="489"/>
    </row>
    <row r="14" spans="1:14" s="182" customFormat="1" ht="12" customHeight="1" thickBot="1">
      <c r="A14" s="113"/>
      <c r="B14" s="114"/>
      <c r="C14" s="114"/>
      <c r="D14" s="116"/>
      <c r="E14" s="116"/>
      <c r="F14" s="116"/>
      <c r="G14" s="181"/>
      <c r="H14" s="181"/>
      <c r="I14" s="114"/>
      <c r="J14" s="114"/>
      <c r="K14" s="116"/>
      <c r="L14" s="116"/>
      <c r="M14" s="116"/>
      <c r="N14" s="116"/>
    </row>
    <row r="15" spans="1:14" s="182" customFormat="1" ht="16.5" customHeight="1">
      <c r="A15" s="513">
        <v>2</v>
      </c>
      <c r="B15" s="491" t="s">
        <v>276</v>
      </c>
      <c r="C15" s="492"/>
      <c r="D15" s="492"/>
      <c r="E15" s="492"/>
      <c r="F15" s="492"/>
      <c r="G15" s="492"/>
      <c r="H15" s="517"/>
      <c r="I15" s="518" t="s">
        <v>516</v>
      </c>
      <c r="J15" s="492"/>
      <c r="K15" s="517"/>
      <c r="L15" s="518" t="s">
        <v>467</v>
      </c>
      <c r="M15" s="492"/>
      <c r="N15" s="493"/>
    </row>
    <row r="16" spans="1:14" s="182" customFormat="1" ht="16.5" customHeight="1" thickBot="1">
      <c r="A16" s="514"/>
      <c r="B16" s="519">
        <f>音楽著作関係ｶﾗｰｶﾞｰﾄﾞ!C58</f>
        <v>0</v>
      </c>
      <c r="C16" s="486"/>
      <c r="D16" s="486"/>
      <c r="E16" s="486"/>
      <c r="F16" s="486"/>
      <c r="G16" s="486"/>
      <c r="H16" s="520"/>
      <c r="I16" s="521">
        <f>音楽著作関係ｶﾗｰｶﾞｰﾄﾞ!C60</f>
        <v>0</v>
      </c>
      <c r="J16" s="521"/>
      <c r="K16" s="521"/>
      <c r="L16" s="521">
        <f>音楽著作関係ｶﾗｰｶﾞｰﾄﾞ!C62</f>
        <v>0</v>
      </c>
      <c r="M16" s="521"/>
      <c r="N16" s="522"/>
    </row>
    <row r="17" spans="1:14" s="182" customFormat="1" ht="16.5" customHeight="1">
      <c r="A17" s="514"/>
      <c r="B17" s="532" t="s">
        <v>517</v>
      </c>
      <c r="C17" s="533"/>
      <c r="D17" s="575" t="str">
        <f>音楽著作関係ｶﾗｰｶﾞｰﾄﾞ!C65</f>
        <v>選択してください</v>
      </c>
      <c r="E17" s="576"/>
      <c r="F17" s="576"/>
      <c r="G17" s="576"/>
      <c r="H17" s="576"/>
      <c r="I17" s="576"/>
      <c r="J17" s="576"/>
      <c r="K17" s="576"/>
      <c r="L17" s="576"/>
      <c r="M17" s="576"/>
      <c r="N17" s="577"/>
    </row>
    <row r="18" spans="1:14" s="182" customFormat="1" ht="16.5" customHeight="1" thickBot="1">
      <c r="A18" s="514"/>
      <c r="B18" s="534"/>
      <c r="C18" s="535"/>
      <c r="D18" s="578"/>
      <c r="E18" s="579"/>
      <c r="F18" s="579"/>
      <c r="G18" s="579"/>
      <c r="H18" s="579"/>
      <c r="I18" s="579"/>
      <c r="J18" s="579"/>
      <c r="K18" s="579"/>
      <c r="L18" s="579"/>
      <c r="M18" s="579"/>
      <c r="N18" s="580"/>
    </row>
    <row r="19" spans="1:14" s="182" customFormat="1" ht="16.5" customHeight="1">
      <c r="A19" s="514"/>
      <c r="B19" s="491" t="s">
        <v>302</v>
      </c>
      <c r="C19" s="492"/>
      <c r="D19" s="492"/>
      <c r="E19" s="492"/>
      <c r="F19" s="492"/>
      <c r="G19" s="529" t="s">
        <v>372</v>
      </c>
      <c r="H19" s="548"/>
      <c r="I19" s="491" t="s">
        <v>293</v>
      </c>
      <c r="J19" s="492"/>
      <c r="K19" s="492"/>
      <c r="L19" s="492"/>
      <c r="M19" s="492"/>
      <c r="N19" s="493"/>
    </row>
    <row r="20" spans="1:14" ht="16.5" customHeight="1">
      <c r="A20" s="514"/>
      <c r="B20" s="494" t="s">
        <v>76</v>
      </c>
      <c r="C20" s="495"/>
      <c r="D20" s="496" t="str">
        <f>IF(音楽著作関係ｶﾗｰｶﾞｰﾄﾞ!E70="","",音楽著作関係ｶﾗｰｶﾞｰﾄﾞ!E70)</f>
        <v/>
      </c>
      <c r="E20" s="497"/>
      <c r="F20" s="497"/>
      <c r="G20" s="498" t="str">
        <f>IF(音楽著作関係ｶﾗｰｶﾞｰﾄﾞ!E74="","",音楽著作関係ｶﾗｰｶﾞｰﾄﾞ!E74)</f>
        <v/>
      </c>
      <c r="H20" s="499"/>
      <c r="I20" s="494" t="s">
        <v>77</v>
      </c>
      <c r="J20" s="495"/>
      <c r="K20" s="500">
        <f>音楽著作関係ｶﾗｰｶﾞｰﾄﾞ!J70</f>
        <v>0</v>
      </c>
      <c r="L20" s="501"/>
      <c r="M20" s="501"/>
      <c r="N20" s="502"/>
    </row>
    <row r="21" spans="1:14" ht="16.5" customHeight="1">
      <c r="A21" s="514"/>
      <c r="B21" s="494" t="s">
        <v>297</v>
      </c>
      <c r="C21" s="495"/>
      <c r="D21" s="500">
        <f>音楽著作関係ｶﾗｰｶﾞｰﾄﾞ!E71</f>
        <v>0</v>
      </c>
      <c r="E21" s="501"/>
      <c r="F21" s="501"/>
      <c r="G21" s="503"/>
      <c r="H21" s="504"/>
      <c r="I21" s="494" t="s">
        <v>295</v>
      </c>
      <c r="J21" s="495"/>
      <c r="K21" s="500">
        <f>音楽著作関係ｶﾗｰｶﾞｰﾄﾞ!J71</f>
        <v>0</v>
      </c>
      <c r="L21" s="501"/>
      <c r="M21" s="501"/>
      <c r="N21" s="502"/>
    </row>
    <row r="22" spans="1:14" ht="16.5" customHeight="1" thickBot="1">
      <c r="A22" s="516"/>
      <c r="B22" s="483" t="s">
        <v>298</v>
      </c>
      <c r="C22" s="484"/>
      <c r="D22" s="485" t="str">
        <f>音楽著作関係ｶﾗｰｶﾞｰﾄﾞ!C67</f>
        <v>選択してください</v>
      </c>
      <c r="E22" s="486"/>
      <c r="F22" s="486"/>
      <c r="G22" s="487" t="str">
        <f>IF(音楽著作関係ｶﾗｰｶﾞｰﾄﾞ!K74="","",音楽著作関係ｶﾗｰｶﾞｰﾄﾞ!K74)</f>
        <v>選択してください</v>
      </c>
      <c r="H22" s="488"/>
      <c r="I22" s="483" t="s">
        <v>10</v>
      </c>
      <c r="J22" s="484"/>
      <c r="K22" s="485">
        <f>音楽著作関係ｶﾗｰｶﾞｰﾄﾞ!J72</f>
        <v>0</v>
      </c>
      <c r="L22" s="486"/>
      <c r="M22" s="486"/>
      <c r="N22" s="489"/>
    </row>
    <row r="23" spans="1:14" ht="12.6" customHeight="1" thickBot="1">
      <c r="A23" s="113"/>
      <c r="B23" s="114"/>
      <c r="C23" s="114"/>
      <c r="D23" s="116"/>
      <c r="E23" s="116"/>
      <c r="F23" s="116"/>
      <c r="G23" s="181"/>
      <c r="H23" s="181"/>
      <c r="I23" s="114"/>
      <c r="J23" s="114"/>
      <c r="K23" s="115"/>
      <c r="L23" s="115"/>
      <c r="M23" s="115"/>
      <c r="N23" s="115"/>
    </row>
    <row r="24" spans="1:14" ht="16.5" customHeight="1">
      <c r="A24" s="513">
        <v>3</v>
      </c>
      <c r="B24" s="491" t="s">
        <v>276</v>
      </c>
      <c r="C24" s="492"/>
      <c r="D24" s="492"/>
      <c r="E24" s="492"/>
      <c r="F24" s="492"/>
      <c r="G24" s="492"/>
      <c r="H24" s="517"/>
      <c r="I24" s="518" t="s">
        <v>516</v>
      </c>
      <c r="J24" s="492"/>
      <c r="K24" s="517"/>
      <c r="L24" s="518" t="s">
        <v>467</v>
      </c>
      <c r="M24" s="492"/>
      <c r="N24" s="493"/>
    </row>
    <row r="25" spans="1:14" ht="16.5" customHeight="1" thickBot="1">
      <c r="A25" s="514"/>
      <c r="B25" s="519">
        <f>音楽著作関係ｶﾗｰｶﾞｰﾄﾞ!C78</f>
        <v>0</v>
      </c>
      <c r="C25" s="486"/>
      <c r="D25" s="486"/>
      <c r="E25" s="486"/>
      <c r="F25" s="486"/>
      <c r="G25" s="486"/>
      <c r="H25" s="520"/>
      <c r="I25" s="521">
        <f>音楽著作関係ｶﾗｰｶﾞｰﾄﾞ!C80</f>
        <v>0</v>
      </c>
      <c r="J25" s="521"/>
      <c r="K25" s="521"/>
      <c r="L25" s="521">
        <f>音楽著作関係ｶﾗｰｶﾞｰﾄﾞ!C82</f>
        <v>0</v>
      </c>
      <c r="M25" s="521"/>
      <c r="N25" s="522"/>
    </row>
    <row r="26" spans="1:14" ht="16.5" customHeight="1">
      <c r="A26" s="514"/>
      <c r="B26" s="532" t="s">
        <v>517</v>
      </c>
      <c r="C26" s="533"/>
      <c r="D26" s="575" t="str">
        <f>音楽著作関係ｶﾗｰｶﾞｰﾄﾞ!C85</f>
        <v>選択してください</v>
      </c>
      <c r="E26" s="576"/>
      <c r="F26" s="576"/>
      <c r="G26" s="576"/>
      <c r="H26" s="576"/>
      <c r="I26" s="576"/>
      <c r="J26" s="576"/>
      <c r="K26" s="576"/>
      <c r="L26" s="576"/>
      <c r="M26" s="576"/>
      <c r="N26" s="577"/>
    </row>
    <row r="27" spans="1:14" ht="16.5" customHeight="1" thickBot="1">
      <c r="A27" s="514"/>
      <c r="B27" s="534"/>
      <c r="C27" s="535"/>
      <c r="D27" s="578"/>
      <c r="E27" s="579"/>
      <c r="F27" s="579"/>
      <c r="G27" s="579"/>
      <c r="H27" s="579"/>
      <c r="I27" s="579"/>
      <c r="J27" s="579"/>
      <c r="K27" s="579"/>
      <c r="L27" s="579"/>
      <c r="M27" s="579"/>
      <c r="N27" s="580"/>
    </row>
    <row r="28" spans="1:14" ht="16.5" customHeight="1">
      <c r="A28" s="514"/>
      <c r="B28" s="491" t="s">
        <v>302</v>
      </c>
      <c r="C28" s="492"/>
      <c r="D28" s="492"/>
      <c r="E28" s="492"/>
      <c r="F28" s="492"/>
      <c r="G28" s="529" t="s">
        <v>372</v>
      </c>
      <c r="H28" s="548"/>
      <c r="I28" s="491" t="s">
        <v>293</v>
      </c>
      <c r="J28" s="492"/>
      <c r="K28" s="492"/>
      <c r="L28" s="492"/>
      <c r="M28" s="492"/>
      <c r="N28" s="493"/>
    </row>
    <row r="29" spans="1:14" ht="16.5" customHeight="1">
      <c r="A29" s="514"/>
      <c r="B29" s="494" t="s">
        <v>76</v>
      </c>
      <c r="C29" s="495"/>
      <c r="D29" s="496" t="str">
        <f>IF(音楽著作関係ｶﾗｰｶﾞｰﾄﾞ!E90="","",音楽著作関係ｶﾗｰｶﾞｰﾄﾞ!E90)</f>
        <v/>
      </c>
      <c r="E29" s="497"/>
      <c r="F29" s="497"/>
      <c r="G29" s="498" t="str">
        <f>IF(音楽著作関係ｶﾗｰｶﾞｰﾄﾞ!E94="","",音楽著作関係ｶﾗｰｶﾞｰﾄﾞ!E94)</f>
        <v/>
      </c>
      <c r="H29" s="499"/>
      <c r="I29" s="494" t="s">
        <v>77</v>
      </c>
      <c r="J29" s="495"/>
      <c r="K29" s="500">
        <f>音楽著作関係ｶﾗｰｶﾞｰﾄﾞ!J90</f>
        <v>0</v>
      </c>
      <c r="L29" s="501"/>
      <c r="M29" s="501"/>
      <c r="N29" s="502"/>
    </row>
    <row r="30" spans="1:14" ht="16.5" customHeight="1">
      <c r="A30" s="514"/>
      <c r="B30" s="494" t="s">
        <v>297</v>
      </c>
      <c r="C30" s="495"/>
      <c r="D30" s="500">
        <f>音楽著作関係ｶﾗｰｶﾞｰﾄﾞ!E91</f>
        <v>0</v>
      </c>
      <c r="E30" s="501"/>
      <c r="F30" s="501"/>
      <c r="G30" s="503"/>
      <c r="H30" s="504"/>
      <c r="I30" s="494" t="s">
        <v>295</v>
      </c>
      <c r="J30" s="495"/>
      <c r="K30" s="500">
        <f>音楽著作関係ｶﾗｰｶﾞｰﾄﾞ!J91</f>
        <v>0</v>
      </c>
      <c r="L30" s="501"/>
      <c r="M30" s="501"/>
      <c r="N30" s="502"/>
    </row>
    <row r="31" spans="1:14" ht="16.5" customHeight="1" thickBot="1">
      <c r="A31" s="516"/>
      <c r="B31" s="483" t="s">
        <v>298</v>
      </c>
      <c r="C31" s="484"/>
      <c r="D31" s="485" t="str">
        <f>音楽著作関係ｶﾗｰｶﾞｰﾄﾞ!C87</f>
        <v>選択してください</v>
      </c>
      <c r="E31" s="486"/>
      <c r="F31" s="486"/>
      <c r="G31" s="487" t="str">
        <f>IF(音楽著作関係ｶﾗｰｶﾞｰﾄﾞ!K94="","",音楽著作関係ｶﾗｰｶﾞｰﾄﾞ!K94)</f>
        <v>選択してください</v>
      </c>
      <c r="H31" s="488"/>
      <c r="I31" s="483" t="s">
        <v>10</v>
      </c>
      <c r="J31" s="484"/>
      <c r="K31" s="485">
        <f>音楽著作関係ｶﾗｰｶﾞｰﾄﾞ!J92</f>
        <v>0</v>
      </c>
      <c r="L31" s="486"/>
      <c r="M31" s="486"/>
      <c r="N31" s="489"/>
    </row>
    <row r="32" spans="1:14" ht="13.2" customHeight="1" thickBot="1">
      <c r="A32" s="113"/>
      <c r="B32" s="114"/>
      <c r="C32" s="114"/>
      <c r="D32" s="116"/>
      <c r="E32" s="116"/>
      <c r="F32" s="116"/>
      <c r="G32" s="181"/>
      <c r="H32" s="181"/>
      <c r="I32" s="114"/>
      <c r="J32" s="114"/>
      <c r="K32" s="115"/>
      <c r="L32" s="115"/>
      <c r="M32" s="115"/>
      <c r="N32" s="115"/>
    </row>
    <row r="33" spans="1:14" ht="16.5" customHeight="1">
      <c r="A33" s="513">
        <v>4</v>
      </c>
      <c r="B33" s="491" t="s">
        <v>276</v>
      </c>
      <c r="C33" s="492"/>
      <c r="D33" s="492"/>
      <c r="E33" s="492"/>
      <c r="F33" s="492"/>
      <c r="G33" s="492"/>
      <c r="H33" s="517"/>
      <c r="I33" s="518" t="s">
        <v>516</v>
      </c>
      <c r="J33" s="492"/>
      <c r="K33" s="517"/>
      <c r="L33" s="518" t="s">
        <v>467</v>
      </c>
      <c r="M33" s="492"/>
      <c r="N33" s="493"/>
    </row>
    <row r="34" spans="1:14" ht="16.5" customHeight="1" thickBot="1">
      <c r="A34" s="514"/>
      <c r="B34" s="519">
        <f>音楽著作関係ｶﾗｰｶﾞｰﾄﾞ!C98</f>
        <v>0</v>
      </c>
      <c r="C34" s="486"/>
      <c r="D34" s="486"/>
      <c r="E34" s="486"/>
      <c r="F34" s="486"/>
      <c r="G34" s="486"/>
      <c r="H34" s="520"/>
      <c r="I34" s="521">
        <f>音楽著作関係ｶﾗｰｶﾞｰﾄﾞ!C100</f>
        <v>0</v>
      </c>
      <c r="J34" s="521"/>
      <c r="K34" s="521"/>
      <c r="L34" s="521">
        <f>音楽著作関係ｶﾗｰｶﾞｰﾄﾞ!C102</f>
        <v>0</v>
      </c>
      <c r="M34" s="521"/>
      <c r="N34" s="522"/>
    </row>
    <row r="35" spans="1:14" ht="16.5" customHeight="1">
      <c r="A35" s="514"/>
      <c r="B35" s="532" t="s">
        <v>517</v>
      </c>
      <c r="C35" s="533"/>
      <c r="D35" s="575" t="str">
        <f>音楽著作関係ｶﾗｰｶﾞｰﾄﾞ!C105</f>
        <v>選択してください</v>
      </c>
      <c r="E35" s="576"/>
      <c r="F35" s="576"/>
      <c r="G35" s="576"/>
      <c r="H35" s="576"/>
      <c r="I35" s="576"/>
      <c r="J35" s="576"/>
      <c r="K35" s="576"/>
      <c r="L35" s="576"/>
      <c r="M35" s="576"/>
      <c r="N35" s="577"/>
    </row>
    <row r="36" spans="1:14" ht="16.5" customHeight="1" thickBot="1">
      <c r="A36" s="514"/>
      <c r="B36" s="534"/>
      <c r="C36" s="535"/>
      <c r="D36" s="578"/>
      <c r="E36" s="579"/>
      <c r="F36" s="579"/>
      <c r="G36" s="579"/>
      <c r="H36" s="579"/>
      <c r="I36" s="579"/>
      <c r="J36" s="579"/>
      <c r="K36" s="579"/>
      <c r="L36" s="579"/>
      <c r="M36" s="579"/>
      <c r="N36" s="580"/>
    </row>
    <row r="37" spans="1:14" ht="16.5" customHeight="1">
      <c r="A37" s="514"/>
      <c r="B37" s="491" t="s">
        <v>302</v>
      </c>
      <c r="C37" s="492"/>
      <c r="D37" s="492"/>
      <c r="E37" s="492"/>
      <c r="F37" s="492"/>
      <c r="G37" s="529" t="s">
        <v>372</v>
      </c>
      <c r="H37" s="548"/>
      <c r="I37" s="491" t="s">
        <v>293</v>
      </c>
      <c r="J37" s="492"/>
      <c r="K37" s="492"/>
      <c r="L37" s="492"/>
      <c r="M37" s="492"/>
      <c r="N37" s="493"/>
    </row>
    <row r="38" spans="1:14" ht="16.5" customHeight="1">
      <c r="A38" s="514"/>
      <c r="B38" s="494" t="s">
        <v>76</v>
      </c>
      <c r="C38" s="495"/>
      <c r="D38" s="496" t="str">
        <f>IF(音楽著作関係ｶﾗｰｶﾞｰﾄﾞ!E110="","",音楽著作関係ｶﾗｰｶﾞｰﾄﾞ!E110)</f>
        <v/>
      </c>
      <c r="E38" s="497"/>
      <c r="F38" s="497"/>
      <c r="G38" s="498" t="str">
        <f>IF(音楽著作関係ｶﾗｰｶﾞｰﾄﾞ!E114="","",音楽著作関係ｶﾗｰｶﾞｰﾄﾞ!E114)</f>
        <v/>
      </c>
      <c r="H38" s="499"/>
      <c r="I38" s="494" t="s">
        <v>77</v>
      </c>
      <c r="J38" s="495"/>
      <c r="K38" s="500">
        <f>音楽著作関係ｶﾗｰｶﾞｰﾄﾞ!J110</f>
        <v>0</v>
      </c>
      <c r="L38" s="501"/>
      <c r="M38" s="501"/>
      <c r="N38" s="502"/>
    </row>
    <row r="39" spans="1:14" ht="16.5" customHeight="1">
      <c r="A39" s="514"/>
      <c r="B39" s="494" t="s">
        <v>297</v>
      </c>
      <c r="C39" s="495"/>
      <c r="D39" s="500">
        <f>音楽著作関係ｶﾗｰｶﾞｰﾄﾞ!E111</f>
        <v>0</v>
      </c>
      <c r="E39" s="501"/>
      <c r="F39" s="501"/>
      <c r="G39" s="503"/>
      <c r="H39" s="504"/>
      <c r="I39" s="494" t="s">
        <v>295</v>
      </c>
      <c r="J39" s="495"/>
      <c r="K39" s="500">
        <f>音楽著作関係ｶﾗｰｶﾞｰﾄﾞ!J111</f>
        <v>0</v>
      </c>
      <c r="L39" s="501"/>
      <c r="M39" s="501"/>
      <c r="N39" s="502"/>
    </row>
    <row r="40" spans="1:14" ht="16.5" customHeight="1" thickBot="1">
      <c r="A40" s="516"/>
      <c r="B40" s="483" t="s">
        <v>298</v>
      </c>
      <c r="C40" s="484"/>
      <c r="D40" s="485" t="str">
        <f>音楽著作関係ｶﾗｰｶﾞｰﾄﾞ!C107</f>
        <v>選択してください</v>
      </c>
      <c r="E40" s="486"/>
      <c r="F40" s="486"/>
      <c r="G40" s="487" t="str">
        <f>IF(音楽著作関係ｶﾗｰｶﾞｰﾄﾞ!K114="","",音楽著作関係ｶﾗｰｶﾞｰﾄﾞ!K114)</f>
        <v>選択してください</v>
      </c>
      <c r="H40" s="488"/>
      <c r="I40" s="483" t="s">
        <v>10</v>
      </c>
      <c r="J40" s="484"/>
      <c r="K40" s="485">
        <f>音楽著作関係ｶﾗｰｶﾞｰﾄﾞ!J112</f>
        <v>0</v>
      </c>
      <c r="L40" s="486"/>
      <c r="M40" s="486"/>
      <c r="N40" s="489"/>
    </row>
    <row r="41" spans="1:14" ht="13.8" customHeight="1" thickBot="1">
      <c r="A41" s="113"/>
      <c r="B41" s="114"/>
      <c r="C41" s="114"/>
      <c r="D41" s="116"/>
      <c r="E41" s="116"/>
      <c r="F41" s="116"/>
      <c r="G41" s="181"/>
      <c r="H41" s="181"/>
      <c r="I41" s="114"/>
      <c r="J41" s="114"/>
      <c r="K41" s="115"/>
      <c r="L41" s="115"/>
      <c r="M41" s="115"/>
      <c r="N41" s="115"/>
    </row>
    <row r="42" spans="1:14" ht="16.5" customHeight="1">
      <c r="A42" s="513">
        <v>5</v>
      </c>
      <c r="B42" s="491" t="s">
        <v>276</v>
      </c>
      <c r="C42" s="492"/>
      <c r="D42" s="492"/>
      <c r="E42" s="492"/>
      <c r="F42" s="492"/>
      <c r="G42" s="492"/>
      <c r="H42" s="517"/>
      <c r="I42" s="518" t="s">
        <v>516</v>
      </c>
      <c r="J42" s="492"/>
      <c r="K42" s="517"/>
      <c r="L42" s="518" t="s">
        <v>467</v>
      </c>
      <c r="M42" s="492"/>
      <c r="N42" s="493"/>
    </row>
    <row r="43" spans="1:14" ht="16.5" customHeight="1" thickBot="1">
      <c r="A43" s="514"/>
      <c r="B43" s="519">
        <f>音楽著作関係ｶﾗｰｶﾞｰﾄﾞ!C118</f>
        <v>0</v>
      </c>
      <c r="C43" s="486"/>
      <c r="D43" s="486"/>
      <c r="E43" s="486"/>
      <c r="F43" s="486"/>
      <c r="G43" s="486"/>
      <c r="H43" s="520"/>
      <c r="I43" s="521">
        <f>音楽著作関係ｶﾗｰｶﾞｰﾄﾞ!C120</f>
        <v>0</v>
      </c>
      <c r="J43" s="521"/>
      <c r="K43" s="521"/>
      <c r="L43" s="521">
        <f>音楽著作関係ｶﾗｰｶﾞｰﾄﾞ!C122</f>
        <v>0</v>
      </c>
      <c r="M43" s="521"/>
      <c r="N43" s="522"/>
    </row>
    <row r="44" spans="1:14" ht="16.5" customHeight="1">
      <c r="A44" s="514"/>
      <c r="B44" s="532" t="s">
        <v>517</v>
      </c>
      <c r="C44" s="533"/>
      <c r="D44" s="575" t="str">
        <f>音楽著作関係ｶﾗｰｶﾞｰﾄﾞ!C125</f>
        <v>選択してください</v>
      </c>
      <c r="E44" s="576"/>
      <c r="F44" s="576"/>
      <c r="G44" s="576"/>
      <c r="H44" s="576"/>
      <c r="I44" s="576"/>
      <c r="J44" s="576"/>
      <c r="K44" s="576"/>
      <c r="L44" s="576"/>
      <c r="M44" s="576"/>
      <c r="N44" s="577"/>
    </row>
    <row r="45" spans="1:14" ht="16.5" customHeight="1" thickBot="1">
      <c r="A45" s="514"/>
      <c r="B45" s="534"/>
      <c r="C45" s="535"/>
      <c r="D45" s="578"/>
      <c r="E45" s="579"/>
      <c r="F45" s="579"/>
      <c r="G45" s="579"/>
      <c r="H45" s="579"/>
      <c r="I45" s="579"/>
      <c r="J45" s="579"/>
      <c r="K45" s="579"/>
      <c r="L45" s="579"/>
      <c r="M45" s="579"/>
      <c r="N45" s="580"/>
    </row>
    <row r="46" spans="1:14" ht="16.5" customHeight="1">
      <c r="A46" s="514"/>
      <c r="B46" s="491" t="s">
        <v>302</v>
      </c>
      <c r="C46" s="492"/>
      <c r="D46" s="492"/>
      <c r="E46" s="492"/>
      <c r="F46" s="492"/>
      <c r="G46" s="529" t="s">
        <v>372</v>
      </c>
      <c r="H46" s="548"/>
      <c r="I46" s="491" t="s">
        <v>293</v>
      </c>
      <c r="J46" s="492"/>
      <c r="K46" s="492"/>
      <c r="L46" s="492"/>
      <c r="M46" s="492"/>
      <c r="N46" s="493"/>
    </row>
    <row r="47" spans="1:14" ht="16.5" customHeight="1">
      <c r="A47" s="514"/>
      <c r="B47" s="494" t="s">
        <v>76</v>
      </c>
      <c r="C47" s="495"/>
      <c r="D47" s="496" t="str">
        <f>IF(音楽著作関係ｶﾗｰｶﾞｰﾄﾞ!E130="","",音楽著作関係ｶﾗｰｶﾞｰﾄﾞ!E130)</f>
        <v/>
      </c>
      <c r="E47" s="497"/>
      <c r="F47" s="497"/>
      <c r="G47" s="498" t="str">
        <f>IF(音楽著作関係ｶﾗｰｶﾞｰﾄﾞ!E134="","",音楽著作関係ｶﾗｰｶﾞｰﾄﾞ!E134)</f>
        <v/>
      </c>
      <c r="H47" s="499"/>
      <c r="I47" s="494" t="s">
        <v>77</v>
      </c>
      <c r="J47" s="495"/>
      <c r="K47" s="500">
        <f>音楽著作関係ｶﾗｰｶﾞｰﾄﾞ!J130</f>
        <v>0</v>
      </c>
      <c r="L47" s="501"/>
      <c r="M47" s="501"/>
      <c r="N47" s="502"/>
    </row>
    <row r="48" spans="1:14" ht="16.5" customHeight="1">
      <c r="A48" s="514"/>
      <c r="B48" s="494" t="s">
        <v>297</v>
      </c>
      <c r="C48" s="495"/>
      <c r="D48" s="500">
        <f>音楽著作関係ｶﾗｰｶﾞｰﾄﾞ!E131</f>
        <v>0</v>
      </c>
      <c r="E48" s="501"/>
      <c r="F48" s="501"/>
      <c r="G48" s="503"/>
      <c r="H48" s="504"/>
      <c r="I48" s="494" t="s">
        <v>295</v>
      </c>
      <c r="J48" s="495"/>
      <c r="K48" s="500">
        <f>音楽著作関係ｶﾗｰｶﾞｰﾄﾞ!J131</f>
        <v>0</v>
      </c>
      <c r="L48" s="501"/>
      <c r="M48" s="501"/>
      <c r="N48" s="502"/>
    </row>
    <row r="49" spans="1:14" ht="16.5" customHeight="1" thickBot="1">
      <c r="A49" s="516"/>
      <c r="B49" s="483" t="s">
        <v>298</v>
      </c>
      <c r="C49" s="484"/>
      <c r="D49" s="485" t="str">
        <f>音楽著作関係ｶﾗｰｶﾞｰﾄﾞ!C127</f>
        <v>選択してください</v>
      </c>
      <c r="E49" s="486"/>
      <c r="F49" s="486"/>
      <c r="G49" s="487" t="str">
        <f>IF(音楽著作関係ｶﾗｰｶﾞｰﾄﾞ!K134="","",音楽著作関係ｶﾗｰｶﾞｰﾄﾞ!K134)</f>
        <v>選択してください</v>
      </c>
      <c r="H49" s="488"/>
      <c r="I49" s="483" t="s">
        <v>10</v>
      </c>
      <c r="J49" s="484"/>
      <c r="K49" s="485">
        <f>音楽著作関係ｶﾗｰｶﾞｰﾄﾞ!J132</f>
        <v>0</v>
      </c>
      <c r="L49" s="486"/>
      <c r="M49" s="486"/>
      <c r="N49" s="489"/>
    </row>
    <row r="50" spans="1:14" ht="16.5" customHeight="1">
      <c r="A50" s="113"/>
      <c r="B50" s="114"/>
      <c r="C50" s="114"/>
      <c r="D50" s="115"/>
      <c r="E50" s="115"/>
      <c r="F50" s="115"/>
      <c r="G50" s="209"/>
      <c r="H50" s="209"/>
      <c r="I50" s="114"/>
      <c r="J50" s="114"/>
      <c r="K50" s="116"/>
      <c r="L50" s="115"/>
      <c r="M50" s="115"/>
      <c r="N50" s="115"/>
    </row>
    <row r="51" spans="1:14" ht="16.5" customHeight="1">
      <c r="G51" s="111" t="s">
        <v>876</v>
      </c>
      <c r="N51" s="176" t="s">
        <v>525</v>
      </c>
    </row>
    <row r="52" spans="1:14" ht="7.8" customHeight="1" thickBot="1">
      <c r="G52" s="111"/>
      <c r="N52" s="176"/>
    </row>
    <row r="53" spans="1:14" ht="18.75" customHeight="1">
      <c r="A53" s="513">
        <v>6</v>
      </c>
      <c r="B53" s="491" t="s">
        <v>276</v>
      </c>
      <c r="C53" s="492"/>
      <c r="D53" s="492"/>
      <c r="E53" s="492"/>
      <c r="F53" s="492"/>
      <c r="G53" s="492"/>
      <c r="H53" s="517"/>
      <c r="I53" s="518" t="s">
        <v>516</v>
      </c>
      <c r="J53" s="492"/>
      <c r="K53" s="517"/>
      <c r="L53" s="518" t="s">
        <v>467</v>
      </c>
      <c r="M53" s="492"/>
      <c r="N53" s="493"/>
    </row>
    <row r="54" spans="1:14" ht="18.75" customHeight="1" thickBot="1">
      <c r="A54" s="514"/>
      <c r="B54" s="519">
        <f>音楽著作関係ｶﾗｰｶﾞｰﾄﾞ!C138</f>
        <v>0</v>
      </c>
      <c r="C54" s="486"/>
      <c r="D54" s="486"/>
      <c r="E54" s="486"/>
      <c r="F54" s="486"/>
      <c r="G54" s="486"/>
      <c r="H54" s="520"/>
      <c r="I54" s="521">
        <f>音楽著作関係ｶﾗｰｶﾞｰﾄﾞ!C140</f>
        <v>0</v>
      </c>
      <c r="J54" s="521"/>
      <c r="K54" s="521"/>
      <c r="L54" s="521">
        <f>音楽著作関係ｶﾗｰｶﾞｰﾄﾞ!C142</f>
        <v>0</v>
      </c>
      <c r="M54" s="521"/>
      <c r="N54" s="522"/>
    </row>
    <row r="55" spans="1:14" ht="18.75" customHeight="1">
      <c r="A55" s="514"/>
      <c r="B55" s="532" t="s">
        <v>517</v>
      </c>
      <c r="C55" s="533"/>
      <c r="D55" s="575" t="str">
        <f>音楽著作関係ｶﾗｰｶﾞｰﾄﾞ!C145</f>
        <v>選択してください</v>
      </c>
      <c r="E55" s="576"/>
      <c r="F55" s="576"/>
      <c r="G55" s="576"/>
      <c r="H55" s="576"/>
      <c r="I55" s="576"/>
      <c r="J55" s="576"/>
      <c r="K55" s="576"/>
      <c r="L55" s="576"/>
      <c r="M55" s="576"/>
      <c r="N55" s="577"/>
    </row>
    <row r="56" spans="1:14" ht="18.75" customHeight="1" thickBot="1">
      <c r="A56" s="514"/>
      <c r="B56" s="534"/>
      <c r="C56" s="535"/>
      <c r="D56" s="578"/>
      <c r="E56" s="579"/>
      <c r="F56" s="579"/>
      <c r="G56" s="579"/>
      <c r="H56" s="579"/>
      <c r="I56" s="579"/>
      <c r="J56" s="579"/>
      <c r="K56" s="579"/>
      <c r="L56" s="579"/>
      <c r="M56" s="579"/>
      <c r="N56" s="580"/>
    </row>
    <row r="57" spans="1:14" ht="18.75" customHeight="1">
      <c r="A57" s="514"/>
      <c r="B57" s="491" t="s">
        <v>302</v>
      </c>
      <c r="C57" s="492"/>
      <c r="D57" s="492"/>
      <c r="E57" s="492"/>
      <c r="F57" s="492"/>
      <c r="G57" s="529" t="s">
        <v>372</v>
      </c>
      <c r="H57" s="548"/>
      <c r="I57" s="491" t="s">
        <v>293</v>
      </c>
      <c r="J57" s="492"/>
      <c r="K57" s="492"/>
      <c r="L57" s="492"/>
      <c r="M57" s="492"/>
      <c r="N57" s="493"/>
    </row>
    <row r="58" spans="1:14" ht="18.75" customHeight="1">
      <c r="A58" s="514"/>
      <c r="B58" s="494" t="s">
        <v>76</v>
      </c>
      <c r="C58" s="495"/>
      <c r="D58" s="496" t="str">
        <f>IF(音楽著作関係ｶﾗｰｶﾞｰﾄﾞ!E150="","",音楽著作関係ｶﾗｰｶﾞｰﾄﾞ!E150)</f>
        <v/>
      </c>
      <c r="E58" s="497"/>
      <c r="F58" s="497"/>
      <c r="G58" s="498" t="str">
        <f>IF(音楽著作関係ｶﾗｰｶﾞｰﾄﾞ!E154="","",音楽著作関係ｶﾗｰｶﾞｰﾄﾞ!E154)</f>
        <v/>
      </c>
      <c r="H58" s="499"/>
      <c r="I58" s="494" t="s">
        <v>77</v>
      </c>
      <c r="J58" s="495"/>
      <c r="K58" s="500">
        <f>音楽著作関係ｶﾗｰｶﾞｰﾄﾞ!J150</f>
        <v>0</v>
      </c>
      <c r="L58" s="501"/>
      <c r="M58" s="501"/>
      <c r="N58" s="502"/>
    </row>
    <row r="59" spans="1:14" ht="18.75" customHeight="1">
      <c r="A59" s="514"/>
      <c r="B59" s="494" t="s">
        <v>297</v>
      </c>
      <c r="C59" s="495"/>
      <c r="D59" s="500">
        <f>音楽著作関係ｶﾗｰｶﾞｰﾄﾞ!E151</f>
        <v>0</v>
      </c>
      <c r="E59" s="501"/>
      <c r="F59" s="501"/>
      <c r="G59" s="503"/>
      <c r="H59" s="504"/>
      <c r="I59" s="494" t="s">
        <v>295</v>
      </c>
      <c r="J59" s="495"/>
      <c r="K59" s="500">
        <f>音楽著作関係ｶﾗｰｶﾞｰﾄﾞ!J151</f>
        <v>0</v>
      </c>
      <c r="L59" s="501"/>
      <c r="M59" s="501"/>
      <c r="N59" s="502"/>
    </row>
    <row r="60" spans="1:14" ht="18.75" customHeight="1" thickBot="1">
      <c r="A60" s="516"/>
      <c r="B60" s="483" t="s">
        <v>298</v>
      </c>
      <c r="C60" s="484"/>
      <c r="D60" s="485" t="str">
        <f>音楽著作関係ｶﾗｰｶﾞｰﾄﾞ!C147</f>
        <v>選択してください</v>
      </c>
      <c r="E60" s="486"/>
      <c r="F60" s="486"/>
      <c r="G60" s="487" t="str">
        <f>IF(音楽著作関係ｶﾗｰｶﾞｰﾄﾞ!K154="","",音楽著作関係ｶﾗｰｶﾞｰﾄﾞ!K154)</f>
        <v>選択してください</v>
      </c>
      <c r="H60" s="488"/>
      <c r="I60" s="483" t="s">
        <v>10</v>
      </c>
      <c r="J60" s="484"/>
      <c r="K60" s="485">
        <f>音楽著作関係ｶﾗｰｶﾞｰﾄﾞ!J152</f>
        <v>0</v>
      </c>
      <c r="L60" s="486"/>
      <c r="M60" s="486"/>
      <c r="N60" s="489"/>
    </row>
    <row r="61" spans="1:14" customFormat="1" ht="15.6" customHeight="1" thickBot="1"/>
    <row r="62" spans="1:14" ht="18.75" customHeight="1">
      <c r="A62" s="513">
        <v>7</v>
      </c>
      <c r="B62" s="491" t="s">
        <v>276</v>
      </c>
      <c r="C62" s="492"/>
      <c r="D62" s="492"/>
      <c r="E62" s="492"/>
      <c r="F62" s="492"/>
      <c r="G62" s="492"/>
      <c r="H62" s="517"/>
      <c r="I62" s="518" t="s">
        <v>516</v>
      </c>
      <c r="J62" s="492"/>
      <c r="K62" s="517"/>
      <c r="L62" s="518" t="s">
        <v>467</v>
      </c>
      <c r="M62" s="492"/>
      <c r="N62" s="493"/>
    </row>
    <row r="63" spans="1:14" ht="18.75" customHeight="1" thickBot="1">
      <c r="A63" s="514"/>
      <c r="B63" s="519">
        <f>音楽著作関係ｶﾗｰｶﾞｰﾄﾞ!C158</f>
        <v>0</v>
      </c>
      <c r="C63" s="486"/>
      <c r="D63" s="486"/>
      <c r="E63" s="486"/>
      <c r="F63" s="486"/>
      <c r="G63" s="486"/>
      <c r="H63" s="520"/>
      <c r="I63" s="521">
        <f>音楽著作関係ｶﾗｰｶﾞｰﾄﾞ!C160</f>
        <v>0</v>
      </c>
      <c r="J63" s="521"/>
      <c r="K63" s="521"/>
      <c r="L63" s="521">
        <f>音楽著作関係ｶﾗｰｶﾞｰﾄﾞ!C162</f>
        <v>0</v>
      </c>
      <c r="M63" s="521"/>
      <c r="N63" s="522"/>
    </row>
    <row r="64" spans="1:14" ht="18.75" customHeight="1">
      <c r="A64" s="514"/>
      <c r="B64" s="532" t="s">
        <v>517</v>
      </c>
      <c r="C64" s="533"/>
      <c r="D64" s="575" t="str">
        <f>音楽著作関係ｶﾗｰｶﾞｰﾄﾞ!C165</f>
        <v>選択してください</v>
      </c>
      <c r="E64" s="576"/>
      <c r="F64" s="576"/>
      <c r="G64" s="576"/>
      <c r="H64" s="576"/>
      <c r="I64" s="576"/>
      <c r="J64" s="576"/>
      <c r="K64" s="576"/>
      <c r="L64" s="576"/>
      <c r="M64" s="576"/>
      <c r="N64" s="577"/>
    </row>
    <row r="65" spans="1:14" ht="18.75" customHeight="1" thickBot="1">
      <c r="A65" s="514"/>
      <c r="B65" s="534"/>
      <c r="C65" s="535"/>
      <c r="D65" s="578"/>
      <c r="E65" s="579"/>
      <c r="F65" s="579"/>
      <c r="G65" s="579"/>
      <c r="H65" s="579"/>
      <c r="I65" s="579"/>
      <c r="J65" s="579"/>
      <c r="K65" s="579"/>
      <c r="L65" s="579"/>
      <c r="M65" s="579"/>
      <c r="N65" s="580"/>
    </row>
    <row r="66" spans="1:14" ht="18.75" customHeight="1">
      <c r="A66" s="514"/>
      <c r="B66" s="491" t="s">
        <v>302</v>
      </c>
      <c r="C66" s="492"/>
      <c r="D66" s="492"/>
      <c r="E66" s="492"/>
      <c r="F66" s="492"/>
      <c r="G66" s="529" t="s">
        <v>372</v>
      </c>
      <c r="H66" s="548"/>
      <c r="I66" s="491" t="s">
        <v>293</v>
      </c>
      <c r="J66" s="492"/>
      <c r="K66" s="492"/>
      <c r="L66" s="492"/>
      <c r="M66" s="492"/>
      <c r="N66" s="493"/>
    </row>
    <row r="67" spans="1:14" ht="18.75" customHeight="1">
      <c r="A67" s="514"/>
      <c r="B67" s="494" t="s">
        <v>76</v>
      </c>
      <c r="C67" s="495"/>
      <c r="D67" s="496" t="str">
        <f>IF(音楽著作関係ｶﾗｰｶﾞｰﾄﾞ!E170="","",音楽著作関係ｶﾗｰｶﾞｰﾄﾞ!E170)</f>
        <v/>
      </c>
      <c r="E67" s="497"/>
      <c r="F67" s="497"/>
      <c r="G67" s="498" t="str">
        <f>IF(音楽著作関係ｶﾗｰｶﾞｰﾄﾞ!E174="","",音楽著作関係ｶﾗｰｶﾞｰﾄﾞ!E174)</f>
        <v/>
      </c>
      <c r="H67" s="499"/>
      <c r="I67" s="494" t="s">
        <v>77</v>
      </c>
      <c r="J67" s="495"/>
      <c r="K67" s="500">
        <f>音楽著作関係ｶﾗｰｶﾞｰﾄﾞ!J170</f>
        <v>0</v>
      </c>
      <c r="L67" s="501"/>
      <c r="M67" s="501"/>
      <c r="N67" s="502"/>
    </row>
    <row r="68" spans="1:14" ht="18.75" customHeight="1">
      <c r="A68" s="514"/>
      <c r="B68" s="494" t="s">
        <v>297</v>
      </c>
      <c r="C68" s="495"/>
      <c r="D68" s="500">
        <f>音楽著作関係ｶﾗｰｶﾞｰﾄﾞ!E171</f>
        <v>0</v>
      </c>
      <c r="E68" s="501"/>
      <c r="F68" s="501"/>
      <c r="G68" s="503"/>
      <c r="H68" s="504"/>
      <c r="I68" s="494" t="s">
        <v>295</v>
      </c>
      <c r="J68" s="495"/>
      <c r="K68" s="500">
        <f>音楽著作関係ｶﾗｰｶﾞｰﾄﾞ!J171</f>
        <v>0</v>
      </c>
      <c r="L68" s="501"/>
      <c r="M68" s="501"/>
      <c r="N68" s="502"/>
    </row>
    <row r="69" spans="1:14" ht="18.75" customHeight="1" thickBot="1">
      <c r="A69" s="516"/>
      <c r="B69" s="483" t="s">
        <v>298</v>
      </c>
      <c r="C69" s="484"/>
      <c r="D69" s="485" t="str">
        <f>音楽著作関係ｶﾗｰｶﾞｰﾄﾞ!C167</f>
        <v>選択してください</v>
      </c>
      <c r="E69" s="486"/>
      <c r="F69" s="486"/>
      <c r="G69" s="487" t="str">
        <f>IF(音楽著作関係ｶﾗｰｶﾞｰﾄﾞ!K174="","",音楽著作関係ｶﾗｰｶﾞｰﾄﾞ!K174)</f>
        <v>選択してください</v>
      </c>
      <c r="H69" s="488"/>
      <c r="I69" s="483" t="s">
        <v>10</v>
      </c>
      <c r="J69" s="484"/>
      <c r="K69" s="485">
        <f>音楽著作関係ｶﾗｰｶﾞｰﾄﾞ!J172</f>
        <v>0</v>
      </c>
      <c r="L69" s="486"/>
      <c r="M69" s="486"/>
      <c r="N69" s="489"/>
    </row>
    <row r="70" spans="1:14" ht="18.75" customHeight="1" thickBot="1">
      <c r="A70" s="113"/>
      <c r="B70" s="114"/>
      <c r="C70" s="114"/>
      <c r="D70" s="116"/>
      <c r="E70" s="116"/>
      <c r="F70" s="116"/>
      <c r="G70" s="181"/>
      <c r="H70" s="181"/>
      <c r="I70" s="114"/>
      <c r="J70" s="114"/>
      <c r="K70" s="115"/>
      <c r="L70" s="115"/>
      <c r="M70" s="115"/>
      <c r="N70" s="115"/>
    </row>
    <row r="71" spans="1:14" ht="18.75" customHeight="1">
      <c r="A71" s="513">
        <v>8</v>
      </c>
      <c r="B71" s="491" t="s">
        <v>276</v>
      </c>
      <c r="C71" s="492"/>
      <c r="D71" s="492"/>
      <c r="E71" s="492"/>
      <c r="F71" s="492"/>
      <c r="G71" s="492"/>
      <c r="H71" s="517"/>
      <c r="I71" s="518" t="s">
        <v>516</v>
      </c>
      <c r="J71" s="492"/>
      <c r="K71" s="517"/>
      <c r="L71" s="518" t="s">
        <v>467</v>
      </c>
      <c r="M71" s="492"/>
      <c r="N71" s="493"/>
    </row>
    <row r="72" spans="1:14" ht="18.75" customHeight="1" thickBot="1">
      <c r="A72" s="514"/>
      <c r="B72" s="519">
        <f>音楽著作関係ｶﾗｰｶﾞｰﾄﾞ!C178</f>
        <v>0</v>
      </c>
      <c r="C72" s="486"/>
      <c r="D72" s="486"/>
      <c r="E72" s="486"/>
      <c r="F72" s="486"/>
      <c r="G72" s="486"/>
      <c r="H72" s="520"/>
      <c r="I72" s="521">
        <f>音楽著作関係ｶﾗｰｶﾞｰﾄﾞ!C180</f>
        <v>0</v>
      </c>
      <c r="J72" s="521"/>
      <c r="K72" s="521"/>
      <c r="L72" s="521">
        <f>音楽著作関係ｶﾗｰｶﾞｰﾄﾞ!C182</f>
        <v>0</v>
      </c>
      <c r="M72" s="521"/>
      <c r="N72" s="522"/>
    </row>
    <row r="73" spans="1:14" ht="18.75" customHeight="1">
      <c r="A73" s="514"/>
      <c r="B73" s="532" t="s">
        <v>517</v>
      </c>
      <c r="C73" s="533"/>
      <c r="D73" s="575" t="str">
        <f>音楽著作関係ｶﾗｰｶﾞｰﾄﾞ!C185</f>
        <v>選択してください</v>
      </c>
      <c r="E73" s="576"/>
      <c r="F73" s="576"/>
      <c r="G73" s="576"/>
      <c r="H73" s="576"/>
      <c r="I73" s="576"/>
      <c r="J73" s="576"/>
      <c r="K73" s="576"/>
      <c r="L73" s="576"/>
      <c r="M73" s="576"/>
      <c r="N73" s="577"/>
    </row>
    <row r="74" spans="1:14" ht="18.75" customHeight="1" thickBot="1">
      <c r="A74" s="514"/>
      <c r="B74" s="534"/>
      <c r="C74" s="535"/>
      <c r="D74" s="578"/>
      <c r="E74" s="579"/>
      <c r="F74" s="579"/>
      <c r="G74" s="579"/>
      <c r="H74" s="579"/>
      <c r="I74" s="579"/>
      <c r="J74" s="579"/>
      <c r="K74" s="579"/>
      <c r="L74" s="579"/>
      <c r="M74" s="579"/>
      <c r="N74" s="580"/>
    </row>
    <row r="75" spans="1:14" ht="18.75" customHeight="1">
      <c r="A75" s="514"/>
      <c r="B75" s="491" t="s">
        <v>302</v>
      </c>
      <c r="C75" s="492"/>
      <c r="D75" s="492"/>
      <c r="E75" s="492"/>
      <c r="F75" s="492"/>
      <c r="G75" s="529" t="s">
        <v>372</v>
      </c>
      <c r="H75" s="548"/>
      <c r="I75" s="491" t="s">
        <v>293</v>
      </c>
      <c r="J75" s="492"/>
      <c r="K75" s="492"/>
      <c r="L75" s="492"/>
      <c r="M75" s="492"/>
      <c r="N75" s="493"/>
    </row>
    <row r="76" spans="1:14" ht="18.75" customHeight="1">
      <c r="A76" s="514"/>
      <c r="B76" s="494" t="s">
        <v>76</v>
      </c>
      <c r="C76" s="495"/>
      <c r="D76" s="496" t="str">
        <f>IF(音楽著作関係ｶﾗｰｶﾞｰﾄﾞ!E190="","",音楽著作関係ｶﾗｰｶﾞｰﾄﾞ!E190)</f>
        <v/>
      </c>
      <c r="E76" s="497"/>
      <c r="F76" s="497"/>
      <c r="G76" s="498" t="str">
        <f>IF(音楽著作関係ｶﾗｰｶﾞｰﾄﾞ!E194="","",音楽著作関係ｶﾗｰｶﾞｰﾄﾞ!E194)</f>
        <v/>
      </c>
      <c r="H76" s="499"/>
      <c r="I76" s="494" t="s">
        <v>77</v>
      </c>
      <c r="J76" s="495"/>
      <c r="K76" s="500">
        <f>音楽著作関係ｶﾗｰｶﾞｰﾄﾞ!J190</f>
        <v>0</v>
      </c>
      <c r="L76" s="501"/>
      <c r="M76" s="501"/>
      <c r="N76" s="502"/>
    </row>
    <row r="77" spans="1:14" ht="18.75" customHeight="1">
      <c r="A77" s="514"/>
      <c r="B77" s="494" t="s">
        <v>297</v>
      </c>
      <c r="C77" s="495"/>
      <c r="D77" s="500">
        <f>音楽著作関係ｶﾗｰｶﾞｰﾄﾞ!E191</f>
        <v>0</v>
      </c>
      <c r="E77" s="501"/>
      <c r="F77" s="501"/>
      <c r="G77" s="503"/>
      <c r="H77" s="504"/>
      <c r="I77" s="494" t="s">
        <v>295</v>
      </c>
      <c r="J77" s="495"/>
      <c r="K77" s="500">
        <f>音楽著作関係ｶﾗｰｶﾞｰﾄﾞ!J191</f>
        <v>0</v>
      </c>
      <c r="L77" s="501"/>
      <c r="M77" s="501"/>
      <c r="N77" s="502"/>
    </row>
    <row r="78" spans="1:14" ht="18.75" customHeight="1" thickBot="1">
      <c r="A78" s="516"/>
      <c r="B78" s="483" t="s">
        <v>298</v>
      </c>
      <c r="C78" s="484"/>
      <c r="D78" s="485" t="str">
        <f>音楽著作関係ｶﾗｰｶﾞｰﾄﾞ!C187</f>
        <v>選択してください</v>
      </c>
      <c r="E78" s="486"/>
      <c r="F78" s="486"/>
      <c r="G78" s="487" t="str">
        <f>IF(音楽著作関係ｶﾗｰｶﾞｰﾄﾞ!K194="","",音楽著作関係ｶﾗｰｶﾞｰﾄﾞ!K194)</f>
        <v>選択してください</v>
      </c>
      <c r="H78" s="488"/>
      <c r="I78" s="483" t="s">
        <v>10</v>
      </c>
      <c r="J78" s="484"/>
      <c r="K78" s="485">
        <f>音楽著作関係ｶﾗｰｶﾞｰﾄﾞ!J192</f>
        <v>0</v>
      </c>
      <c r="L78" s="486"/>
      <c r="M78" s="486"/>
      <c r="N78" s="489"/>
    </row>
    <row r="79" spans="1:14" ht="18.75" customHeight="1" thickBot="1">
      <c r="A79" s="113"/>
      <c r="B79" s="114"/>
      <c r="C79" s="114"/>
      <c r="D79" s="116"/>
      <c r="E79" s="116"/>
      <c r="F79" s="116"/>
      <c r="G79" s="181"/>
      <c r="H79" s="181"/>
      <c r="I79" s="114"/>
      <c r="J79" s="114"/>
      <c r="K79" s="115"/>
      <c r="L79" s="115"/>
      <c r="M79" s="115"/>
      <c r="N79" s="115"/>
    </row>
    <row r="80" spans="1:14" ht="18.75" customHeight="1">
      <c r="A80" s="513">
        <v>9</v>
      </c>
      <c r="B80" s="491" t="s">
        <v>276</v>
      </c>
      <c r="C80" s="492"/>
      <c r="D80" s="492"/>
      <c r="E80" s="492"/>
      <c r="F80" s="492"/>
      <c r="G80" s="492"/>
      <c r="H80" s="517"/>
      <c r="I80" s="518" t="s">
        <v>516</v>
      </c>
      <c r="J80" s="492"/>
      <c r="K80" s="517"/>
      <c r="L80" s="518" t="s">
        <v>467</v>
      </c>
      <c r="M80" s="492"/>
      <c r="N80" s="493"/>
    </row>
    <row r="81" spans="1:14" ht="18.75" customHeight="1" thickBot="1">
      <c r="A81" s="514"/>
      <c r="B81" s="519">
        <f>音楽著作関係ｶﾗｰｶﾞｰﾄﾞ!C198</f>
        <v>0</v>
      </c>
      <c r="C81" s="486"/>
      <c r="D81" s="486"/>
      <c r="E81" s="486"/>
      <c r="F81" s="486"/>
      <c r="G81" s="486"/>
      <c r="H81" s="520"/>
      <c r="I81" s="521">
        <f>音楽著作関係ｶﾗｰｶﾞｰﾄﾞ!C200</f>
        <v>0</v>
      </c>
      <c r="J81" s="521"/>
      <c r="K81" s="521"/>
      <c r="L81" s="521">
        <f>音楽著作関係ｶﾗｰｶﾞｰﾄﾞ!C202</f>
        <v>0</v>
      </c>
      <c r="M81" s="521"/>
      <c r="N81" s="522"/>
    </row>
    <row r="82" spans="1:14" ht="18.75" customHeight="1">
      <c r="A82" s="514"/>
      <c r="B82" s="532" t="s">
        <v>517</v>
      </c>
      <c r="C82" s="533"/>
      <c r="D82" s="575" t="str">
        <f>音楽著作関係ｶﾗｰｶﾞｰﾄﾞ!C205</f>
        <v>選択してください</v>
      </c>
      <c r="E82" s="576"/>
      <c r="F82" s="576"/>
      <c r="G82" s="576"/>
      <c r="H82" s="576"/>
      <c r="I82" s="576"/>
      <c r="J82" s="576"/>
      <c r="K82" s="576"/>
      <c r="L82" s="576"/>
      <c r="M82" s="576"/>
      <c r="N82" s="577"/>
    </row>
    <row r="83" spans="1:14" ht="18.75" customHeight="1" thickBot="1">
      <c r="A83" s="514"/>
      <c r="B83" s="534"/>
      <c r="C83" s="535"/>
      <c r="D83" s="578"/>
      <c r="E83" s="579"/>
      <c r="F83" s="579"/>
      <c r="G83" s="579"/>
      <c r="H83" s="579"/>
      <c r="I83" s="579"/>
      <c r="J83" s="579"/>
      <c r="K83" s="579"/>
      <c r="L83" s="579"/>
      <c r="M83" s="579"/>
      <c r="N83" s="580"/>
    </row>
    <row r="84" spans="1:14" ht="18.75" customHeight="1">
      <c r="A84" s="514"/>
      <c r="B84" s="491" t="s">
        <v>302</v>
      </c>
      <c r="C84" s="492"/>
      <c r="D84" s="492"/>
      <c r="E84" s="492"/>
      <c r="F84" s="492"/>
      <c r="G84" s="529" t="s">
        <v>372</v>
      </c>
      <c r="H84" s="548"/>
      <c r="I84" s="491" t="s">
        <v>293</v>
      </c>
      <c r="J84" s="492"/>
      <c r="K84" s="492"/>
      <c r="L84" s="492"/>
      <c r="M84" s="492"/>
      <c r="N84" s="493"/>
    </row>
    <row r="85" spans="1:14" ht="18.75" customHeight="1">
      <c r="A85" s="514"/>
      <c r="B85" s="494" t="s">
        <v>76</v>
      </c>
      <c r="C85" s="495"/>
      <c r="D85" s="496" t="str">
        <f>IF(音楽著作関係ｶﾗｰｶﾞｰﾄﾞ!E210="","",音楽著作関係ｶﾗｰｶﾞｰﾄﾞ!E210)</f>
        <v/>
      </c>
      <c r="E85" s="497"/>
      <c r="F85" s="497"/>
      <c r="G85" s="498" t="str">
        <f>IF(音楽著作関係ｶﾗｰｶﾞｰﾄﾞ!E214="","",音楽著作関係ｶﾗｰｶﾞｰﾄﾞ!E214)</f>
        <v/>
      </c>
      <c r="H85" s="499"/>
      <c r="I85" s="494" t="s">
        <v>77</v>
      </c>
      <c r="J85" s="495"/>
      <c r="K85" s="500">
        <f>音楽著作関係ｶﾗｰｶﾞｰﾄﾞ!J210</f>
        <v>0</v>
      </c>
      <c r="L85" s="501"/>
      <c r="M85" s="501"/>
      <c r="N85" s="502"/>
    </row>
    <row r="86" spans="1:14" ht="18.75" customHeight="1">
      <c r="A86" s="514"/>
      <c r="B86" s="494" t="s">
        <v>297</v>
      </c>
      <c r="C86" s="495"/>
      <c r="D86" s="500">
        <f>音楽著作関係ｶﾗｰｶﾞｰﾄﾞ!E211</f>
        <v>0</v>
      </c>
      <c r="E86" s="501"/>
      <c r="F86" s="501"/>
      <c r="G86" s="503"/>
      <c r="H86" s="504"/>
      <c r="I86" s="494" t="s">
        <v>295</v>
      </c>
      <c r="J86" s="495"/>
      <c r="K86" s="500">
        <f>音楽著作関係ｶﾗｰｶﾞｰﾄﾞ!J211</f>
        <v>0</v>
      </c>
      <c r="L86" s="501"/>
      <c r="M86" s="501"/>
      <c r="N86" s="502"/>
    </row>
    <row r="87" spans="1:14" ht="18.75" customHeight="1" thickBot="1">
      <c r="A87" s="516"/>
      <c r="B87" s="483" t="s">
        <v>298</v>
      </c>
      <c r="C87" s="484"/>
      <c r="D87" s="485" t="str">
        <f>音楽著作関係ｶﾗｰｶﾞｰﾄﾞ!C207</f>
        <v>選択してください</v>
      </c>
      <c r="E87" s="486"/>
      <c r="F87" s="486"/>
      <c r="G87" s="487" t="str">
        <f>IF(音楽著作関係ｶﾗｰｶﾞｰﾄﾞ!K214="","",音楽著作関係ｶﾗｰｶﾞｰﾄﾞ!K214)</f>
        <v>選択してください</v>
      </c>
      <c r="H87" s="488"/>
      <c r="I87" s="483" t="s">
        <v>10</v>
      </c>
      <c r="J87" s="484"/>
      <c r="K87" s="485">
        <f>音楽著作関係ｶﾗｰｶﾞｰﾄﾞ!J212</f>
        <v>0</v>
      </c>
      <c r="L87" s="486"/>
      <c r="M87" s="486"/>
      <c r="N87" s="489"/>
    </row>
    <row r="88" spans="1:14" ht="18.75" customHeight="1" thickBot="1">
      <c r="A88" s="113"/>
      <c r="B88" s="114"/>
      <c r="C88" s="114"/>
      <c r="D88" s="116"/>
      <c r="E88" s="116"/>
      <c r="F88" s="116"/>
      <c r="G88" s="181"/>
      <c r="H88" s="181"/>
      <c r="I88" s="114"/>
      <c r="J88" s="114"/>
      <c r="K88" s="115"/>
      <c r="L88" s="115"/>
      <c r="M88" s="115"/>
      <c r="N88" s="115"/>
    </row>
    <row r="89" spans="1:14" ht="18.75" customHeight="1">
      <c r="A89" s="513">
        <v>10</v>
      </c>
      <c r="B89" s="491" t="s">
        <v>276</v>
      </c>
      <c r="C89" s="492"/>
      <c r="D89" s="492"/>
      <c r="E89" s="492"/>
      <c r="F89" s="492"/>
      <c r="G89" s="492"/>
      <c r="H89" s="517"/>
      <c r="I89" s="518" t="s">
        <v>516</v>
      </c>
      <c r="J89" s="492"/>
      <c r="K89" s="517"/>
      <c r="L89" s="518" t="s">
        <v>467</v>
      </c>
      <c r="M89" s="492"/>
      <c r="N89" s="493"/>
    </row>
    <row r="90" spans="1:14" ht="18.75" customHeight="1" thickBot="1">
      <c r="A90" s="514"/>
      <c r="B90" s="519">
        <f>音楽著作関係ｶﾗｰｶﾞｰﾄﾞ!C218</f>
        <v>0</v>
      </c>
      <c r="C90" s="486"/>
      <c r="D90" s="486"/>
      <c r="E90" s="486"/>
      <c r="F90" s="486"/>
      <c r="G90" s="486"/>
      <c r="H90" s="520"/>
      <c r="I90" s="521">
        <f>音楽著作関係ｶﾗｰｶﾞｰﾄﾞ!C220</f>
        <v>0</v>
      </c>
      <c r="J90" s="521"/>
      <c r="K90" s="521"/>
      <c r="L90" s="521">
        <f>音楽著作関係ｶﾗｰｶﾞｰﾄﾞ!C222</f>
        <v>0</v>
      </c>
      <c r="M90" s="521"/>
      <c r="N90" s="522"/>
    </row>
    <row r="91" spans="1:14" ht="18.75" customHeight="1">
      <c r="A91" s="514"/>
      <c r="B91" s="532" t="s">
        <v>517</v>
      </c>
      <c r="C91" s="533"/>
      <c r="D91" s="575" t="str">
        <f>音楽著作関係ｶﾗｰｶﾞｰﾄﾞ!C225</f>
        <v>選択してください</v>
      </c>
      <c r="E91" s="576"/>
      <c r="F91" s="576"/>
      <c r="G91" s="576"/>
      <c r="H91" s="576"/>
      <c r="I91" s="576"/>
      <c r="J91" s="576"/>
      <c r="K91" s="576"/>
      <c r="L91" s="576"/>
      <c r="M91" s="576"/>
      <c r="N91" s="577"/>
    </row>
    <row r="92" spans="1:14" ht="18.75" customHeight="1" thickBot="1">
      <c r="A92" s="514"/>
      <c r="B92" s="534"/>
      <c r="C92" s="535"/>
      <c r="D92" s="578"/>
      <c r="E92" s="579"/>
      <c r="F92" s="579"/>
      <c r="G92" s="579"/>
      <c r="H92" s="579"/>
      <c r="I92" s="579"/>
      <c r="J92" s="579"/>
      <c r="K92" s="579"/>
      <c r="L92" s="579"/>
      <c r="M92" s="579"/>
      <c r="N92" s="580"/>
    </row>
    <row r="93" spans="1:14" ht="18.75" customHeight="1">
      <c r="A93" s="514"/>
      <c r="B93" s="491" t="s">
        <v>302</v>
      </c>
      <c r="C93" s="492"/>
      <c r="D93" s="492"/>
      <c r="E93" s="492"/>
      <c r="F93" s="492"/>
      <c r="G93" s="529" t="s">
        <v>372</v>
      </c>
      <c r="H93" s="548"/>
      <c r="I93" s="491" t="s">
        <v>293</v>
      </c>
      <c r="J93" s="492"/>
      <c r="K93" s="492"/>
      <c r="L93" s="492"/>
      <c r="M93" s="492"/>
      <c r="N93" s="493"/>
    </row>
    <row r="94" spans="1:14" ht="18.75" customHeight="1">
      <c r="A94" s="514"/>
      <c r="B94" s="494" t="s">
        <v>76</v>
      </c>
      <c r="C94" s="495"/>
      <c r="D94" s="496" t="str">
        <f>IF(音楽著作関係ｶﾗｰｶﾞｰﾄﾞ!E230="","",音楽著作関係ｶﾗｰｶﾞｰﾄﾞ!E230)</f>
        <v/>
      </c>
      <c r="E94" s="497"/>
      <c r="F94" s="497"/>
      <c r="G94" s="498" t="str">
        <f>IF(音楽著作関係ｶﾗｰｶﾞｰﾄﾞ!E234="","",音楽著作関係ｶﾗｰｶﾞｰﾄﾞ!E234)</f>
        <v/>
      </c>
      <c r="H94" s="499"/>
      <c r="I94" s="494" t="s">
        <v>77</v>
      </c>
      <c r="J94" s="495"/>
      <c r="K94" s="500">
        <f>音楽著作関係ｶﾗｰｶﾞｰﾄﾞ!J230</f>
        <v>0</v>
      </c>
      <c r="L94" s="501"/>
      <c r="M94" s="501"/>
      <c r="N94" s="502"/>
    </row>
    <row r="95" spans="1:14" ht="18.75" customHeight="1">
      <c r="A95" s="514"/>
      <c r="B95" s="494" t="s">
        <v>297</v>
      </c>
      <c r="C95" s="495"/>
      <c r="D95" s="500">
        <f>音楽著作関係ｶﾗｰｶﾞｰﾄﾞ!E231</f>
        <v>0</v>
      </c>
      <c r="E95" s="501"/>
      <c r="F95" s="501"/>
      <c r="G95" s="503"/>
      <c r="H95" s="504"/>
      <c r="I95" s="494" t="s">
        <v>295</v>
      </c>
      <c r="J95" s="495"/>
      <c r="K95" s="500">
        <f>音楽著作関係ｶﾗｰｶﾞｰﾄﾞ!J231</f>
        <v>0</v>
      </c>
      <c r="L95" s="501"/>
      <c r="M95" s="501"/>
      <c r="N95" s="502"/>
    </row>
    <row r="96" spans="1:14" ht="18.75" customHeight="1" thickBot="1">
      <c r="A96" s="516"/>
      <c r="B96" s="483" t="s">
        <v>298</v>
      </c>
      <c r="C96" s="484"/>
      <c r="D96" s="485" t="str">
        <f>音楽著作関係ｶﾗｰｶﾞｰﾄﾞ!C227</f>
        <v>選択してください</v>
      </c>
      <c r="E96" s="486"/>
      <c r="F96" s="486"/>
      <c r="G96" s="487" t="str">
        <f>IF(音楽著作関係ｶﾗｰｶﾞｰﾄﾞ!K234="","",音楽著作関係ｶﾗｰｶﾞｰﾄﾞ!K234)</f>
        <v>選択してください</v>
      </c>
      <c r="H96" s="488"/>
      <c r="I96" s="483" t="s">
        <v>10</v>
      </c>
      <c r="J96" s="484"/>
      <c r="K96" s="485">
        <f>音楽著作関係ｶﾗｰｶﾞｰﾄﾞ!J232</f>
        <v>0</v>
      </c>
      <c r="L96" s="486"/>
      <c r="M96" s="486"/>
      <c r="N96" s="489"/>
    </row>
    <row r="97" spans="1:14" ht="18.75" customHeight="1">
      <c r="A97" s="113"/>
      <c r="B97" s="114"/>
      <c r="C97" s="114"/>
      <c r="D97" s="116"/>
      <c r="E97" s="116"/>
      <c r="F97" s="116"/>
      <c r="G97" s="181"/>
      <c r="H97" s="181"/>
      <c r="I97" s="114"/>
      <c r="J97" s="114"/>
      <c r="K97" s="116"/>
      <c r="L97" s="115"/>
      <c r="M97" s="115"/>
      <c r="N97" s="115"/>
    </row>
    <row r="98" spans="1:14" ht="18.75" customHeight="1">
      <c r="A98" s="113"/>
      <c r="B98" s="114"/>
      <c r="C98" s="114"/>
      <c r="D98" s="116"/>
      <c r="E98" s="116"/>
      <c r="F98" s="116"/>
      <c r="G98" s="111" t="s">
        <v>876</v>
      </c>
      <c r="N98" s="176" t="s">
        <v>526</v>
      </c>
    </row>
    <row r="99" spans="1:14" ht="21.75" customHeight="1">
      <c r="A99" s="113"/>
      <c r="B99" s="114"/>
      <c r="C99" s="114"/>
      <c r="D99" s="116"/>
      <c r="E99" s="116"/>
      <c r="F99" s="116"/>
      <c r="G99" s="181"/>
      <c r="H99" s="181"/>
      <c r="I99" s="114"/>
      <c r="J99" s="114"/>
      <c r="K99" s="116"/>
      <c r="L99" s="115"/>
      <c r="M99" s="115"/>
      <c r="N99" s="115"/>
    </row>
    <row r="100" spans="1:14" ht="41.25" customHeight="1">
      <c r="A100" s="490" t="s">
        <v>522</v>
      </c>
      <c r="B100" s="490"/>
      <c r="C100" s="490"/>
      <c r="D100" s="490"/>
      <c r="E100" s="490"/>
      <c r="F100" s="490"/>
      <c r="G100" s="490"/>
      <c r="H100" s="490"/>
      <c r="I100" s="490"/>
      <c r="J100" s="490"/>
      <c r="K100" s="490"/>
      <c r="L100" s="490"/>
      <c r="M100" s="490"/>
      <c r="N100" s="490"/>
    </row>
    <row r="101" spans="1:14" ht="34.950000000000003" customHeight="1"/>
    <row r="102" spans="1:14" ht="23.25" customHeight="1">
      <c r="B102" s="511" t="s">
        <v>3</v>
      </c>
      <c r="C102" s="511"/>
      <c r="D102" s="507" t="str">
        <f>基本入力!C7</f>
        <v>選択してください</v>
      </c>
      <c r="E102" s="508"/>
      <c r="F102" s="508"/>
      <c r="G102" s="508"/>
      <c r="H102" s="508"/>
      <c r="I102" s="508"/>
      <c r="J102" s="508"/>
      <c r="K102" s="508"/>
      <c r="L102" s="508"/>
      <c r="M102" s="508"/>
      <c r="N102" s="509"/>
    </row>
    <row r="103" spans="1:14" ht="12" customHeight="1">
      <c r="B103" s="117"/>
      <c r="C103" s="117"/>
    </row>
    <row r="104" spans="1:14" ht="24" customHeight="1">
      <c r="B104" s="512" t="s">
        <v>50</v>
      </c>
      <c r="C104" s="495"/>
      <c r="D104" s="507" t="str">
        <f>アンケート入力!C13</f>
        <v>選択してください</v>
      </c>
      <c r="E104" s="508"/>
      <c r="F104" s="508"/>
      <c r="G104" s="508"/>
      <c r="H104" s="509"/>
    </row>
    <row r="105" spans="1:14" ht="11.25" customHeight="1">
      <c r="B105" s="117"/>
      <c r="C105" s="117"/>
    </row>
    <row r="106" spans="1:14" ht="10.5" customHeight="1">
      <c r="B106" s="117"/>
      <c r="C106" s="117"/>
    </row>
    <row r="107" spans="1:14" ht="24.75" customHeight="1">
      <c r="B107" s="512" t="s">
        <v>304</v>
      </c>
      <c r="C107" s="495"/>
      <c r="D107" s="507" t="str">
        <f>アンケート入力!C15</f>
        <v>選択してください</v>
      </c>
      <c r="E107" s="508"/>
      <c r="F107" s="508"/>
      <c r="G107" s="508"/>
      <c r="H107" s="509"/>
    </row>
    <row r="108" spans="1:14" ht="10.5" customHeight="1">
      <c r="B108" s="117"/>
      <c r="C108" s="117"/>
    </row>
    <row r="109" spans="1:14" ht="25.5" customHeight="1">
      <c r="B109" s="505" t="s">
        <v>305</v>
      </c>
      <c r="C109" s="506"/>
      <c r="D109" s="507" t="str">
        <f>アンケート入力!C25</f>
        <v>選択してください</v>
      </c>
      <c r="E109" s="508"/>
      <c r="F109" s="508"/>
      <c r="G109" s="508"/>
      <c r="H109" s="509"/>
    </row>
    <row r="110" spans="1:14" ht="8.4" customHeight="1">
      <c r="B110" s="253"/>
      <c r="C110" s="253"/>
      <c r="D110" s="252"/>
      <c r="E110" s="252"/>
      <c r="F110" s="252"/>
      <c r="G110" s="252"/>
      <c r="H110" s="252"/>
    </row>
    <row r="111" spans="1:14" ht="25.5" customHeight="1">
      <c r="B111" s="505" t="s">
        <v>888</v>
      </c>
      <c r="C111" s="506"/>
      <c r="D111" s="561" t="str">
        <f>アンケート入力!C32</f>
        <v>選択してください</v>
      </c>
      <c r="E111" s="562"/>
      <c r="F111" s="562"/>
      <c r="G111" s="562"/>
      <c r="H111" s="563"/>
      <c r="I111" s="505" t="s">
        <v>889</v>
      </c>
      <c r="J111" s="506"/>
      <c r="K111" s="561" t="str">
        <f>アンケート入力!C34</f>
        <v>選択してください</v>
      </c>
      <c r="L111" s="562"/>
      <c r="M111" s="562"/>
      <c r="N111" s="563"/>
    </row>
    <row r="112" spans="1:14" ht="25.5" customHeight="1">
      <c r="B112" s="505" t="s">
        <v>883</v>
      </c>
      <c r="C112" s="506"/>
      <c r="D112" s="564">
        <f>アンケート入力!C36</f>
        <v>0</v>
      </c>
      <c r="E112" s="565"/>
      <c r="F112" s="565"/>
      <c r="G112" s="565"/>
      <c r="H112" s="566"/>
      <c r="I112" s="117" t="s">
        <v>878</v>
      </c>
    </row>
    <row r="113" spans="2:8" ht="25.5" customHeight="1">
      <c r="B113" s="253"/>
      <c r="C113" s="253"/>
      <c r="D113" s="252"/>
      <c r="E113" s="252"/>
      <c r="F113" s="252"/>
      <c r="G113" s="252"/>
      <c r="H113" s="252"/>
    </row>
    <row r="114" spans="2:8" ht="19.5" customHeight="1"/>
    <row r="115" spans="2:8" ht="19.5" customHeight="1">
      <c r="B115" s="119" t="s">
        <v>307</v>
      </c>
    </row>
    <row r="116" spans="2:8" ht="19.5" customHeight="1"/>
    <row r="117" spans="2:8" ht="19.5" customHeight="1">
      <c r="B117" s="106" t="s">
        <v>875</v>
      </c>
    </row>
    <row r="118" spans="2:8" ht="8.25" customHeight="1"/>
    <row r="119" spans="2:8" ht="19.5" customHeight="1">
      <c r="C119" s="106" t="s">
        <v>363</v>
      </c>
    </row>
    <row r="120" spans="2:8" ht="9" customHeight="1"/>
    <row r="121" spans="2:8" ht="19.5" customHeight="1">
      <c r="D121" s="507" t="str">
        <f>アンケート入力!C45</f>
        <v>選択してください</v>
      </c>
      <c r="E121" s="508"/>
      <c r="F121" s="508"/>
      <c r="G121" s="508"/>
      <c r="H121" s="509"/>
    </row>
    <row r="122" spans="2:8" ht="9" customHeight="1"/>
    <row r="123" spans="2:8" ht="19.5" customHeight="1">
      <c r="C123" s="106" t="s">
        <v>306</v>
      </c>
    </row>
    <row r="124" spans="2:8" ht="9" customHeight="1"/>
    <row r="125" spans="2:8" ht="19.5" customHeight="1">
      <c r="D125" s="507" t="str">
        <f>アンケート入力!C48</f>
        <v>選択してください</v>
      </c>
      <c r="E125" s="508"/>
      <c r="F125" s="508"/>
      <c r="G125" s="508"/>
      <c r="H125" s="509"/>
    </row>
    <row r="126" spans="2:8" ht="19.5" customHeight="1"/>
    <row r="127" spans="2:8" ht="19.5" customHeight="1">
      <c r="B127" s="119" t="s">
        <v>308</v>
      </c>
    </row>
    <row r="128" spans="2:8" ht="19.5" customHeight="1">
      <c r="B128" s="119"/>
    </row>
    <row r="129" spans="1:14" ht="23.25" customHeight="1">
      <c r="B129" s="551" t="s">
        <v>310</v>
      </c>
      <c r="C129" s="552"/>
      <c r="D129" s="557" t="s">
        <v>172</v>
      </c>
      <c r="E129" s="558"/>
      <c r="F129" s="558"/>
      <c r="G129" s="558"/>
      <c r="H129" s="559"/>
      <c r="I129" s="122">
        <f>アンケート入力!G62</f>
        <v>0</v>
      </c>
      <c r="J129" s="117" t="s">
        <v>178</v>
      </c>
    </row>
    <row r="130" spans="1:14" ht="23.25" customHeight="1">
      <c r="B130" s="553"/>
      <c r="C130" s="554"/>
      <c r="D130" s="550" t="s">
        <v>173</v>
      </c>
      <c r="E130" s="550"/>
      <c r="F130" s="550"/>
      <c r="G130" s="550"/>
      <c r="H130" s="550"/>
      <c r="I130" s="122">
        <f>アンケート入力!G63</f>
        <v>0</v>
      </c>
      <c r="J130" s="117" t="s">
        <v>178</v>
      </c>
    </row>
    <row r="131" spans="1:14" ht="23.25" customHeight="1">
      <c r="B131" s="553"/>
      <c r="C131" s="554"/>
      <c r="D131" s="550" t="s">
        <v>174</v>
      </c>
      <c r="E131" s="550"/>
      <c r="F131" s="550"/>
      <c r="G131" s="550"/>
      <c r="H131" s="550"/>
      <c r="I131" s="122">
        <f>アンケート入力!G64</f>
        <v>0</v>
      </c>
      <c r="J131" s="117" t="s">
        <v>178</v>
      </c>
    </row>
    <row r="132" spans="1:14" ht="23.25" customHeight="1">
      <c r="B132" s="553"/>
      <c r="C132" s="554"/>
      <c r="D132" s="550" t="s">
        <v>175</v>
      </c>
      <c r="E132" s="550"/>
      <c r="F132" s="550"/>
      <c r="G132" s="550"/>
      <c r="H132" s="550"/>
      <c r="I132" s="122">
        <f>アンケート入力!G65</f>
        <v>0</v>
      </c>
      <c r="J132" s="117" t="s">
        <v>178</v>
      </c>
    </row>
    <row r="133" spans="1:14" ht="23.25" customHeight="1">
      <c r="B133" s="555"/>
      <c r="C133" s="556"/>
      <c r="D133" s="560" t="s">
        <v>309</v>
      </c>
      <c r="E133" s="560"/>
      <c r="F133" s="507">
        <f>アンケート入力!D66</f>
        <v>0</v>
      </c>
      <c r="G133" s="508"/>
      <c r="H133" s="509"/>
      <c r="I133" s="122">
        <f>アンケート入力!G66</f>
        <v>0</v>
      </c>
      <c r="J133" s="117" t="s">
        <v>178</v>
      </c>
    </row>
    <row r="134" spans="1:14" ht="23.25" customHeight="1">
      <c r="I134" s="118"/>
      <c r="J134" s="117"/>
    </row>
    <row r="135" spans="1:14" ht="23.25" customHeight="1">
      <c r="B135" s="511" t="s">
        <v>312</v>
      </c>
      <c r="C135" s="511"/>
      <c r="D135" s="550" t="s">
        <v>180</v>
      </c>
      <c r="E135" s="550"/>
      <c r="F135" s="550"/>
      <c r="G135" s="550"/>
      <c r="H135" s="550"/>
      <c r="I135" s="122">
        <f>アンケート入力!G69</f>
        <v>0</v>
      </c>
      <c r="J135" s="117" t="s">
        <v>178</v>
      </c>
    </row>
    <row r="136" spans="1:14" ht="23.25" customHeight="1">
      <c r="B136" s="511"/>
      <c r="C136" s="511"/>
      <c r="D136" s="550" t="s">
        <v>181</v>
      </c>
      <c r="E136" s="550"/>
      <c r="F136" s="550"/>
      <c r="G136" s="550"/>
      <c r="H136" s="550"/>
      <c r="I136" s="122">
        <f>アンケート入力!G70</f>
        <v>0</v>
      </c>
      <c r="J136" s="117" t="s">
        <v>178</v>
      </c>
    </row>
    <row r="137" spans="1:14" ht="23.25" customHeight="1">
      <c r="B137" s="511"/>
      <c r="C137" s="511"/>
      <c r="D137" s="550" t="s">
        <v>182</v>
      </c>
      <c r="E137" s="550"/>
      <c r="F137" s="550"/>
      <c r="G137" s="550"/>
      <c r="H137" s="550"/>
      <c r="I137" s="122">
        <f>アンケート入力!G71</f>
        <v>0</v>
      </c>
      <c r="J137" s="117" t="s">
        <v>178</v>
      </c>
    </row>
    <row r="138" spans="1:14" ht="24" customHeight="1"/>
    <row r="139" spans="1:14" ht="19.5" customHeight="1">
      <c r="G139" s="111" t="s">
        <v>876</v>
      </c>
      <c r="N139" s="176" t="s">
        <v>523</v>
      </c>
    </row>
    <row r="140" spans="1:14" ht="19.5" customHeight="1">
      <c r="K140" s="510" t="s">
        <v>251</v>
      </c>
      <c r="L140" s="510"/>
      <c r="M140" s="107"/>
      <c r="N140" s="107"/>
    </row>
    <row r="141" spans="1:14" ht="63" customHeight="1">
      <c r="A141" s="490" t="s">
        <v>527</v>
      </c>
      <c r="B141" s="490"/>
      <c r="C141" s="490"/>
      <c r="D141" s="490"/>
      <c r="E141" s="490"/>
      <c r="F141" s="490"/>
      <c r="G141" s="490"/>
      <c r="H141" s="490"/>
      <c r="I141" s="490"/>
      <c r="J141" s="490"/>
      <c r="K141" s="490"/>
      <c r="L141" s="490"/>
      <c r="M141" s="490"/>
      <c r="N141" s="490"/>
    </row>
    <row r="142" spans="1:14" ht="24.75" customHeight="1">
      <c r="B142" s="512" t="s">
        <v>313</v>
      </c>
      <c r="C142" s="495"/>
      <c r="D142" s="507" t="str">
        <f>基本入力!C5</f>
        <v>―</v>
      </c>
      <c r="E142" s="508"/>
      <c r="F142" s="508"/>
      <c r="G142" s="508"/>
      <c r="H142" s="509"/>
      <c r="I142" s="120"/>
      <c r="J142" s="120"/>
      <c r="K142" s="120"/>
      <c r="L142" s="120"/>
      <c r="M142" s="120"/>
      <c r="N142" s="120"/>
    </row>
    <row r="143" spans="1:14" ht="24.75" customHeight="1">
      <c r="B143" s="117"/>
      <c r="C143" s="117"/>
      <c r="D143" s="120"/>
      <c r="E143" s="120"/>
      <c r="F143" s="120"/>
      <c r="G143" s="120"/>
      <c r="H143" s="120"/>
      <c r="I143" s="120"/>
      <c r="J143" s="120"/>
      <c r="K143" s="120"/>
      <c r="L143" s="120"/>
      <c r="M143" s="120"/>
      <c r="N143" s="120"/>
    </row>
    <row r="144" spans="1:14" ht="24.75" customHeight="1">
      <c r="B144" s="512" t="s">
        <v>314</v>
      </c>
      <c r="C144" s="495"/>
      <c r="D144" s="500">
        <f>プログラム掲載入力!C31</f>
        <v>0</v>
      </c>
      <c r="E144" s="501"/>
      <c r="F144" s="501"/>
      <c r="G144" s="501"/>
      <c r="H144" s="501"/>
      <c r="I144" s="501"/>
      <c r="J144" s="501"/>
      <c r="K144" s="501"/>
      <c r="L144" s="501"/>
      <c r="M144" s="501"/>
      <c r="N144" s="567"/>
    </row>
    <row r="145" spans="2:14" ht="24.75" customHeight="1">
      <c r="B145" s="511" t="s">
        <v>3</v>
      </c>
      <c r="C145" s="511"/>
      <c r="D145" s="500" t="str">
        <f>基本入力!C7</f>
        <v>選択してください</v>
      </c>
      <c r="E145" s="501"/>
      <c r="F145" s="501"/>
      <c r="G145" s="501"/>
      <c r="H145" s="501"/>
      <c r="I145" s="501"/>
      <c r="J145" s="501"/>
      <c r="K145" s="501"/>
      <c r="L145" s="501"/>
      <c r="M145" s="501"/>
      <c r="N145" s="567"/>
    </row>
    <row r="146" spans="2:14" ht="24.75" customHeight="1">
      <c r="D146" s="121"/>
      <c r="E146" s="121"/>
      <c r="F146" s="121"/>
      <c r="G146" s="121"/>
      <c r="H146" s="121"/>
      <c r="I146" s="121"/>
      <c r="J146" s="121"/>
      <c r="K146" s="121"/>
      <c r="L146" s="121"/>
      <c r="M146" s="121"/>
      <c r="N146" s="121"/>
    </row>
    <row r="147" spans="2:14" ht="24.75" customHeight="1">
      <c r="B147" s="512" t="s">
        <v>314</v>
      </c>
      <c r="C147" s="495"/>
      <c r="D147" s="500">
        <f>プログラム掲載入力!C34</f>
        <v>0</v>
      </c>
      <c r="E147" s="501"/>
      <c r="F147" s="501"/>
      <c r="G147" s="501"/>
      <c r="H147" s="501"/>
      <c r="I147" s="501"/>
      <c r="J147" s="501"/>
      <c r="K147" s="501"/>
      <c r="L147" s="501"/>
      <c r="M147" s="501"/>
      <c r="N147" s="567"/>
    </row>
    <row r="148" spans="2:14" ht="24.75" customHeight="1">
      <c r="B148" s="511" t="s">
        <v>203</v>
      </c>
      <c r="C148" s="511"/>
      <c r="D148" s="500">
        <f>プログラム掲載入力!C35</f>
        <v>0</v>
      </c>
      <c r="E148" s="501"/>
      <c r="F148" s="501"/>
      <c r="G148" s="501"/>
      <c r="H148" s="501"/>
      <c r="I148" s="501"/>
      <c r="J148" s="501"/>
      <c r="K148" s="501"/>
      <c r="L148" s="501"/>
      <c r="M148" s="501"/>
      <c r="N148" s="567"/>
    </row>
    <row r="149" spans="2:14" ht="24.75" customHeight="1"/>
    <row r="150" spans="2:14" ht="24.75" customHeight="1">
      <c r="B150" s="511" t="s">
        <v>317</v>
      </c>
      <c r="C150" s="511"/>
      <c r="D150" s="495" t="s">
        <v>315</v>
      </c>
      <c r="E150" s="511"/>
      <c r="F150" s="511"/>
      <c r="G150" s="511"/>
      <c r="H150" s="511"/>
      <c r="I150" s="511" t="s">
        <v>9</v>
      </c>
      <c r="J150" s="511"/>
      <c r="K150" s="511"/>
      <c r="L150" s="511"/>
      <c r="M150" s="511"/>
      <c r="N150" s="511"/>
    </row>
    <row r="151" spans="2:14" ht="24.75" customHeight="1">
      <c r="B151" s="511"/>
      <c r="C151" s="511"/>
      <c r="D151" s="508">
        <f>プログラム掲載入力!B45</f>
        <v>0</v>
      </c>
      <c r="E151" s="508"/>
      <c r="F151" s="508"/>
      <c r="G151" s="508"/>
      <c r="H151" s="509"/>
      <c r="I151" s="507">
        <f>プログラム掲載入力!G45</f>
        <v>0</v>
      </c>
      <c r="J151" s="508"/>
      <c r="K151" s="508"/>
      <c r="L151" s="508"/>
      <c r="M151" s="508"/>
      <c r="N151" s="509"/>
    </row>
    <row r="152" spans="2:14" ht="24.75" customHeight="1">
      <c r="B152" s="511"/>
      <c r="C152" s="511"/>
      <c r="D152" s="508">
        <f>プログラム掲載入力!B46</f>
        <v>0</v>
      </c>
      <c r="E152" s="508"/>
      <c r="F152" s="508"/>
      <c r="G152" s="508"/>
      <c r="H152" s="509"/>
      <c r="I152" s="507">
        <f>プログラム掲載入力!G46</f>
        <v>0</v>
      </c>
      <c r="J152" s="508"/>
      <c r="K152" s="508"/>
      <c r="L152" s="508"/>
      <c r="M152" s="508"/>
      <c r="N152" s="509"/>
    </row>
    <row r="153" spans="2:14" ht="24.75" customHeight="1">
      <c r="B153" s="511"/>
      <c r="C153" s="511"/>
      <c r="D153" s="508">
        <f>プログラム掲載入力!B47</f>
        <v>0</v>
      </c>
      <c r="E153" s="508"/>
      <c r="F153" s="508"/>
      <c r="G153" s="508"/>
      <c r="H153" s="509"/>
      <c r="I153" s="507">
        <f>プログラム掲載入力!G47</f>
        <v>0</v>
      </c>
      <c r="J153" s="508"/>
      <c r="K153" s="508"/>
      <c r="L153" s="508"/>
      <c r="M153" s="508"/>
      <c r="N153" s="509"/>
    </row>
    <row r="154" spans="2:14" ht="24.75" customHeight="1">
      <c r="B154" s="511"/>
      <c r="C154" s="511"/>
      <c r="D154" s="508">
        <f>プログラム掲載入力!B48</f>
        <v>0</v>
      </c>
      <c r="E154" s="508"/>
      <c r="F154" s="508"/>
      <c r="G154" s="508"/>
      <c r="H154" s="509"/>
      <c r="I154" s="507">
        <f>プログラム掲載入力!G48</f>
        <v>0</v>
      </c>
      <c r="J154" s="508"/>
      <c r="K154" s="508"/>
      <c r="L154" s="508"/>
      <c r="M154" s="508"/>
      <c r="N154" s="509"/>
    </row>
    <row r="155" spans="2:14" ht="24.75" customHeight="1">
      <c r="B155" s="511"/>
      <c r="C155" s="511"/>
      <c r="D155" s="508">
        <f>プログラム掲載入力!B49</f>
        <v>0</v>
      </c>
      <c r="E155" s="508"/>
      <c r="F155" s="508"/>
      <c r="G155" s="508"/>
      <c r="H155" s="509"/>
      <c r="I155" s="507">
        <f>プログラム掲載入力!G49</f>
        <v>0</v>
      </c>
      <c r="J155" s="508"/>
      <c r="K155" s="508"/>
      <c r="L155" s="508"/>
      <c r="M155" s="508"/>
      <c r="N155" s="509"/>
    </row>
    <row r="156" spans="2:14" ht="24.75" customHeight="1">
      <c r="B156" s="511"/>
      <c r="C156" s="511"/>
      <c r="D156" s="508">
        <f>プログラム掲載入力!B50</f>
        <v>0</v>
      </c>
      <c r="E156" s="508"/>
      <c r="F156" s="508"/>
      <c r="G156" s="508"/>
      <c r="H156" s="509"/>
      <c r="I156" s="507">
        <f>プログラム掲載入力!G50</f>
        <v>0</v>
      </c>
      <c r="J156" s="508"/>
      <c r="K156" s="508"/>
      <c r="L156" s="508"/>
      <c r="M156" s="508"/>
      <c r="N156" s="509"/>
    </row>
    <row r="157" spans="2:14" ht="24.75" customHeight="1">
      <c r="B157" s="511"/>
      <c r="C157" s="511"/>
      <c r="D157" s="508">
        <f>プログラム掲載入力!B51</f>
        <v>0</v>
      </c>
      <c r="E157" s="508"/>
      <c r="F157" s="508"/>
      <c r="G157" s="508"/>
      <c r="H157" s="509"/>
      <c r="I157" s="507">
        <f>プログラム掲載入力!G51</f>
        <v>0</v>
      </c>
      <c r="J157" s="508"/>
      <c r="K157" s="508"/>
      <c r="L157" s="508"/>
      <c r="M157" s="508"/>
      <c r="N157" s="509"/>
    </row>
    <row r="158" spans="2:14" ht="24.75" customHeight="1">
      <c r="B158" s="511"/>
      <c r="C158" s="511"/>
      <c r="D158" s="508">
        <f>プログラム掲載入力!B52</f>
        <v>0</v>
      </c>
      <c r="E158" s="508"/>
      <c r="F158" s="508"/>
      <c r="G158" s="508"/>
      <c r="H158" s="509"/>
      <c r="I158" s="507">
        <f>プログラム掲載入力!G52</f>
        <v>0</v>
      </c>
      <c r="J158" s="508"/>
      <c r="K158" s="508"/>
      <c r="L158" s="508"/>
      <c r="M158" s="508"/>
      <c r="N158" s="509"/>
    </row>
    <row r="159" spans="2:14" ht="24.75" customHeight="1">
      <c r="B159" s="511"/>
      <c r="C159" s="511"/>
      <c r="D159" s="508">
        <f>プログラム掲載入力!B53</f>
        <v>0</v>
      </c>
      <c r="E159" s="508"/>
      <c r="F159" s="508"/>
      <c r="G159" s="508"/>
      <c r="H159" s="509"/>
      <c r="I159" s="507">
        <f>プログラム掲載入力!G53</f>
        <v>0</v>
      </c>
      <c r="J159" s="508"/>
      <c r="K159" s="508"/>
      <c r="L159" s="508"/>
      <c r="M159" s="508"/>
      <c r="N159" s="509"/>
    </row>
    <row r="160" spans="2:14" ht="24.75" customHeight="1">
      <c r="B160" s="511"/>
      <c r="C160" s="511"/>
      <c r="D160" s="508">
        <f>プログラム掲載入力!B54</f>
        <v>0</v>
      </c>
      <c r="E160" s="508"/>
      <c r="F160" s="508"/>
      <c r="G160" s="508"/>
      <c r="H160" s="509"/>
      <c r="I160" s="507">
        <f>プログラム掲載入力!G54</f>
        <v>0</v>
      </c>
      <c r="J160" s="508"/>
      <c r="K160" s="508"/>
      <c r="L160" s="508"/>
      <c r="M160" s="508"/>
      <c r="N160" s="509"/>
    </row>
    <row r="161" spans="2:14" ht="24.75" customHeight="1">
      <c r="B161" s="511"/>
      <c r="C161" s="511"/>
      <c r="D161" s="508">
        <f>プログラム掲載入力!B55</f>
        <v>0</v>
      </c>
      <c r="E161" s="508"/>
      <c r="F161" s="508"/>
      <c r="G161" s="508"/>
      <c r="H161" s="509"/>
      <c r="I161" s="507">
        <f>プログラム掲載入力!G55</f>
        <v>0</v>
      </c>
      <c r="J161" s="508"/>
      <c r="K161" s="508"/>
      <c r="L161" s="508"/>
      <c r="M161" s="508"/>
      <c r="N161" s="509"/>
    </row>
    <row r="162" spans="2:14" ht="24.75" customHeight="1">
      <c r="B162" s="511"/>
      <c r="C162" s="511"/>
      <c r="D162" s="508">
        <f>プログラム掲載入力!B56</f>
        <v>0</v>
      </c>
      <c r="E162" s="508"/>
      <c r="F162" s="508"/>
      <c r="G162" s="508"/>
      <c r="H162" s="509"/>
      <c r="I162" s="507">
        <f>プログラム掲載入力!G56</f>
        <v>0</v>
      </c>
      <c r="J162" s="508"/>
      <c r="K162" s="508"/>
      <c r="L162" s="508"/>
      <c r="M162" s="508"/>
      <c r="N162" s="509"/>
    </row>
    <row r="163" spans="2:14" ht="24.75" customHeight="1"/>
    <row r="164" spans="2:14" ht="24.75" customHeight="1">
      <c r="B164" s="110" t="s">
        <v>318</v>
      </c>
      <c r="C164" s="108"/>
      <c r="D164" s="108"/>
      <c r="E164" s="108"/>
      <c r="F164" s="108"/>
      <c r="G164" s="108"/>
      <c r="H164" s="108"/>
      <c r="I164" s="108"/>
      <c r="J164" s="568" t="str">
        <f>プログラム掲載入力!C13</f>
        <v>選択してください</v>
      </c>
      <c r="K164" s="568"/>
      <c r="L164" s="568"/>
      <c r="M164" s="568"/>
      <c r="N164" s="568"/>
    </row>
    <row r="165" spans="2:14" ht="24.75" customHeight="1">
      <c r="B165" s="569" t="s">
        <v>402</v>
      </c>
      <c r="C165" s="570"/>
      <c r="D165" s="507" t="str">
        <f>VLOOKUP(プログラム掲載入力!C13,選択肢!A55:B57,2,FALSE)</f>
        <v>-</v>
      </c>
      <c r="E165" s="508"/>
      <c r="F165" s="508"/>
      <c r="G165" s="508"/>
      <c r="H165" s="509"/>
      <c r="I165" s="108"/>
      <c r="J165" s="108"/>
      <c r="K165" s="108"/>
      <c r="L165" s="108"/>
      <c r="M165" s="108"/>
      <c r="N165" s="108"/>
    </row>
    <row r="166" spans="2:14" ht="24.75" customHeight="1">
      <c r="B166" s="569" t="s">
        <v>9</v>
      </c>
      <c r="C166" s="570"/>
      <c r="D166" s="507" t="str">
        <f>VLOOKUP(プログラム掲載入力!C13,選択肢!A51:B53,2,FALSE)</f>
        <v>-</v>
      </c>
      <c r="E166" s="508"/>
      <c r="F166" s="508"/>
      <c r="G166" s="508"/>
      <c r="H166" s="509"/>
      <c r="I166" s="108"/>
      <c r="J166" s="108"/>
      <c r="K166" s="108"/>
      <c r="L166" s="108"/>
      <c r="M166" s="108"/>
      <c r="N166" s="108"/>
    </row>
    <row r="167" spans="2:14" ht="24.75" customHeight="1">
      <c r="B167" s="571" t="s">
        <v>272</v>
      </c>
      <c r="C167" s="572"/>
      <c r="D167" s="194" t="s">
        <v>273</v>
      </c>
      <c r="E167" s="507" t="str">
        <f>VLOOKUP(プログラム掲載入力!C13,選択肢!A59:B61,2,FALSE)</f>
        <v>-</v>
      </c>
      <c r="F167" s="508"/>
      <c r="G167" s="508"/>
      <c r="H167" s="509"/>
      <c r="I167" s="194" t="s">
        <v>274</v>
      </c>
      <c r="J167" s="507" t="str">
        <f>VLOOKUP(プログラム掲載入力!C13,選択肢!A63:B65,2,FALSE)</f>
        <v>-</v>
      </c>
      <c r="K167" s="508"/>
      <c r="L167" s="508"/>
      <c r="M167" s="508"/>
      <c r="N167" s="509"/>
    </row>
    <row r="168" spans="2:14" ht="24.75" customHeight="1">
      <c r="B168" s="573"/>
      <c r="C168" s="574"/>
      <c r="D168" s="194" t="s">
        <v>275</v>
      </c>
      <c r="E168" s="507" t="str">
        <f>VLOOKUP(プログラム掲載入力!C13,選択肢!A67:B69,2,FALSE)</f>
        <v>-</v>
      </c>
      <c r="F168" s="508"/>
      <c r="G168" s="508"/>
      <c r="H168" s="509"/>
      <c r="I168" s="109" t="s">
        <v>12</v>
      </c>
      <c r="J168" s="507" t="str">
        <f>VLOOKUP(プログラム掲載入力!C13,選択肢!A71:B73,2,FALSE)</f>
        <v>-</v>
      </c>
      <c r="K168" s="508"/>
      <c r="L168" s="508"/>
      <c r="M168" s="508"/>
      <c r="N168" s="509"/>
    </row>
    <row r="169" spans="2:14" ht="19.5" customHeight="1"/>
    <row r="170" spans="2:14" ht="19.5" customHeight="1"/>
    <row r="171" spans="2:14" ht="19.5" customHeight="1"/>
    <row r="172" spans="2:14" ht="19.5" customHeight="1"/>
    <row r="173" spans="2:14" ht="19.5" customHeight="1"/>
    <row r="174" spans="2:14" ht="19.5" customHeight="1">
      <c r="G174" s="111" t="s">
        <v>876</v>
      </c>
      <c r="N174" s="176" t="s">
        <v>524</v>
      </c>
    </row>
  </sheetData>
  <sheetProtection algorithmName="SHA-512" hashValue="eGQUucIsFmCRqCuy9j8hWAvZIp77lkVL6kZtUzjZSoVCLJqOzJS5qfm3ymY3kAFmOvt2PDkKvV/eCHNRX6uTeg==" saltValue="eDgd2e1ZQYJRR2ZuKuZKhQ==" spinCount="100000" sheet="1" objects="1" scenarios="1"/>
  <mergeCells count="351">
    <mergeCell ref="G96:H96"/>
    <mergeCell ref="I96:J96"/>
    <mergeCell ref="K96:N96"/>
    <mergeCell ref="G87:H87"/>
    <mergeCell ref="I87:J87"/>
    <mergeCell ref="K87:N87"/>
    <mergeCell ref="A89:A96"/>
    <mergeCell ref="B89:H89"/>
    <mergeCell ref="I89:K89"/>
    <mergeCell ref="L89:N89"/>
    <mergeCell ref="B90:H90"/>
    <mergeCell ref="I90:K90"/>
    <mergeCell ref="L90:N90"/>
    <mergeCell ref="B91:C92"/>
    <mergeCell ref="D91:N92"/>
    <mergeCell ref="B93:F93"/>
    <mergeCell ref="G93:H93"/>
    <mergeCell ref="I93:N93"/>
    <mergeCell ref="B94:C94"/>
    <mergeCell ref="D94:F94"/>
    <mergeCell ref="G94:H94"/>
    <mergeCell ref="I94:J94"/>
    <mergeCell ref="K94:N94"/>
    <mergeCell ref="B95:C95"/>
    <mergeCell ref="D95:F95"/>
    <mergeCell ref="G95:H95"/>
    <mergeCell ref="I95:J95"/>
    <mergeCell ref="K95:N95"/>
    <mergeCell ref="B96:C96"/>
    <mergeCell ref="D96:F96"/>
    <mergeCell ref="A80:A87"/>
    <mergeCell ref="B80:H80"/>
    <mergeCell ref="I80:K80"/>
    <mergeCell ref="L80:N80"/>
    <mergeCell ref="B81:H81"/>
    <mergeCell ref="I81:K81"/>
    <mergeCell ref="L81:N81"/>
    <mergeCell ref="B82:C83"/>
    <mergeCell ref="D82:N83"/>
    <mergeCell ref="B84:F84"/>
    <mergeCell ref="G84:H84"/>
    <mergeCell ref="I84:N84"/>
    <mergeCell ref="B85:C85"/>
    <mergeCell ref="D85:F85"/>
    <mergeCell ref="G85:H85"/>
    <mergeCell ref="I85:J85"/>
    <mergeCell ref="K85:N85"/>
    <mergeCell ref="B86:C86"/>
    <mergeCell ref="D86:F86"/>
    <mergeCell ref="G86:H86"/>
    <mergeCell ref="I86:J86"/>
    <mergeCell ref="K86:N86"/>
    <mergeCell ref="B87:C87"/>
    <mergeCell ref="D87:F87"/>
    <mergeCell ref="K76:N76"/>
    <mergeCell ref="B77:C77"/>
    <mergeCell ref="D77:F77"/>
    <mergeCell ref="G77:H77"/>
    <mergeCell ref="I77:J77"/>
    <mergeCell ref="K77:N77"/>
    <mergeCell ref="B78:C78"/>
    <mergeCell ref="D78:F78"/>
    <mergeCell ref="G78:H78"/>
    <mergeCell ref="I78:J78"/>
    <mergeCell ref="K78:N78"/>
    <mergeCell ref="G68:H68"/>
    <mergeCell ref="I68:J68"/>
    <mergeCell ref="K68:N68"/>
    <mergeCell ref="B69:C69"/>
    <mergeCell ref="D69:F69"/>
    <mergeCell ref="G69:H69"/>
    <mergeCell ref="I69:J69"/>
    <mergeCell ref="K69:N69"/>
    <mergeCell ref="A71:A78"/>
    <mergeCell ref="B71:H71"/>
    <mergeCell ref="I71:K71"/>
    <mergeCell ref="L71:N71"/>
    <mergeCell ref="B72:H72"/>
    <mergeCell ref="I72:K72"/>
    <mergeCell ref="L72:N72"/>
    <mergeCell ref="B73:C74"/>
    <mergeCell ref="D73:N74"/>
    <mergeCell ref="B75:F75"/>
    <mergeCell ref="G75:H75"/>
    <mergeCell ref="I75:N75"/>
    <mergeCell ref="B76:C76"/>
    <mergeCell ref="D76:F76"/>
    <mergeCell ref="G76:H76"/>
    <mergeCell ref="I76:J76"/>
    <mergeCell ref="B60:C60"/>
    <mergeCell ref="D60:F60"/>
    <mergeCell ref="G60:H60"/>
    <mergeCell ref="I60:J60"/>
    <mergeCell ref="K60:N60"/>
    <mergeCell ref="A62:A69"/>
    <mergeCell ref="B62:H62"/>
    <mergeCell ref="I62:K62"/>
    <mergeCell ref="L62:N62"/>
    <mergeCell ref="B63:H63"/>
    <mergeCell ref="I63:K63"/>
    <mergeCell ref="L63:N63"/>
    <mergeCell ref="B64:C65"/>
    <mergeCell ref="D64:N65"/>
    <mergeCell ref="B66:F66"/>
    <mergeCell ref="G66:H66"/>
    <mergeCell ref="I66:N66"/>
    <mergeCell ref="B67:C67"/>
    <mergeCell ref="D67:F67"/>
    <mergeCell ref="G67:H67"/>
    <mergeCell ref="I67:J67"/>
    <mergeCell ref="K67:N67"/>
    <mergeCell ref="B68:C68"/>
    <mergeCell ref="D68:F68"/>
    <mergeCell ref="B58:C58"/>
    <mergeCell ref="D58:F58"/>
    <mergeCell ref="G58:H58"/>
    <mergeCell ref="I58:J58"/>
    <mergeCell ref="K58:N58"/>
    <mergeCell ref="B59:C59"/>
    <mergeCell ref="D59:F59"/>
    <mergeCell ref="G59:H59"/>
    <mergeCell ref="I59:J59"/>
    <mergeCell ref="K59:N59"/>
    <mergeCell ref="L53:N53"/>
    <mergeCell ref="B54:H54"/>
    <mergeCell ref="I54:K54"/>
    <mergeCell ref="L54:N54"/>
    <mergeCell ref="B55:C56"/>
    <mergeCell ref="D55:N56"/>
    <mergeCell ref="B57:F57"/>
    <mergeCell ref="G57:H57"/>
    <mergeCell ref="I57:N57"/>
    <mergeCell ref="A33:A40"/>
    <mergeCell ref="B33:H33"/>
    <mergeCell ref="I33:K33"/>
    <mergeCell ref="L33:N33"/>
    <mergeCell ref="B34:H34"/>
    <mergeCell ref="I34:K34"/>
    <mergeCell ref="L34:N34"/>
    <mergeCell ref="B35:C36"/>
    <mergeCell ref="D35:N36"/>
    <mergeCell ref="B37:F37"/>
    <mergeCell ref="G37:H37"/>
    <mergeCell ref="I37:N37"/>
    <mergeCell ref="B38:C38"/>
    <mergeCell ref="D38:F38"/>
    <mergeCell ref="G38:H38"/>
    <mergeCell ref="I38:J38"/>
    <mergeCell ref="K38:N38"/>
    <mergeCell ref="B39:C39"/>
    <mergeCell ref="D39:F39"/>
    <mergeCell ref="G39:H39"/>
    <mergeCell ref="I39:J39"/>
    <mergeCell ref="K39:N39"/>
    <mergeCell ref="B40:C40"/>
    <mergeCell ref="D40:F40"/>
    <mergeCell ref="L7:N7"/>
    <mergeCell ref="B8:C9"/>
    <mergeCell ref="K1:L1"/>
    <mergeCell ref="A2:N2"/>
    <mergeCell ref="B3:C3"/>
    <mergeCell ref="D3:N3"/>
    <mergeCell ref="B6:H6"/>
    <mergeCell ref="I6:K6"/>
    <mergeCell ref="L6:N6"/>
    <mergeCell ref="B7:H7"/>
    <mergeCell ref="I7:K7"/>
    <mergeCell ref="A6:A13"/>
    <mergeCell ref="G13:H13"/>
    <mergeCell ref="I13:J13"/>
    <mergeCell ref="K13:N13"/>
    <mergeCell ref="B10:F10"/>
    <mergeCell ref="G10:H10"/>
    <mergeCell ref="I10:N10"/>
    <mergeCell ref="B11:C11"/>
    <mergeCell ref="D11:F11"/>
    <mergeCell ref="G11:H11"/>
    <mergeCell ref="I11:J11"/>
    <mergeCell ref="K11:N11"/>
    <mergeCell ref="B12:C12"/>
    <mergeCell ref="D12:F12"/>
    <mergeCell ref="G12:H12"/>
    <mergeCell ref="I12:J12"/>
    <mergeCell ref="K12:N12"/>
    <mergeCell ref="B13:C13"/>
    <mergeCell ref="D13:F13"/>
    <mergeCell ref="B25:H25"/>
    <mergeCell ref="I25:K25"/>
    <mergeCell ref="L25:N25"/>
    <mergeCell ref="B21:C21"/>
    <mergeCell ref="D21:F21"/>
    <mergeCell ref="G21:H21"/>
    <mergeCell ref="I21:J21"/>
    <mergeCell ref="K21:N21"/>
    <mergeCell ref="B22:C22"/>
    <mergeCell ref="D22:F22"/>
    <mergeCell ref="G22:H22"/>
    <mergeCell ref="I22:J22"/>
    <mergeCell ref="K22:N22"/>
    <mergeCell ref="G46:H46"/>
    <mergeCell ref="I46:N46"/>
    <mergeCell ref="B47:C47"/>
    <mergeCell ref="D47:F47"/>
    <mergeCell ref="G47:H47"/>
    <mergeCell ref="I47:J47"/>
    <mergeCell ref="K47:N47"/>
    <mergeCell ref="G40:H40"/>
    <mergeCell ref="I40:J40"/>
    <mergeCell ref="K40:N40"/>
    <mergeCell ref="B42:H42"/>
    <mergeCell ref="I42:K42"/>
    <mergeCell ref="L42:N42"/>
    <mergeCell ref="B43:H43"/>
    <mergeCell ref="I43:K43"/>
    <mergeCell ref="L43:N43"/>
    <mergeCell ref="B107:C107"/>
    <mergeCell ref="D107:H107"/>
    <mergeCell ref="A100:N100"/>
    <mergeCell ref="B102:C102"/>
    <mergeCell ref="D102:N102"/>
    <mergeCell ref="B104:C104"/>
    <mergeCell ref="D104:H104"/>
    <mergeCell ref="A42:A49"/>
    <mergeCell ref="B48:C48"/>
    <mergeCell ref="D48:F48"/>
    <mergeCell ref="G48:H48"/>
    <mergeCell ref="I48:J48"/>
    <mergeCell ref="K48:N48"/>
    <mergeCell ref="B49:C49"/>
    <mergeCell ref="D49:F49"/>
    <mergeCell ref="G49:H49"/>
    <mergeCell ref="I49:J49"/>
    <mergeCell ref="K49:N49"/>
    <mergeCell ref="A53:A60"/>
    <mergeCell ref="B53:H53"/>
    <mergeCell ref="I53:K53"/>
    <mergeCell ref="B44:C45"/>
    <mergeCell ref="D44:N45"/>
    <mergeCell ref="B46:F46"/>
    <mergeCell ref="B109:C109"/>
    <mergeCell ref="D109:H109"/>
    <mergeCell ref="D121:H121"/>
    <mergeCell ref="D125:H125"/>
    <mergeCell ref="B129:C133"/>
    <mergeCell ref="D129:H129"/>
    <mergeCell ref="D130:H130"/>
    <mergeCell ref="D131:H131"/>
    <mergeCell ref="D132:H132"/>
    <mergeCell ref="D133:E133"/>
    <mergeCell ref="F133:H133"/>
    <mergeCell ref="B111:C111"/>
    <mergeCell ref="D111:H111"/>
    <mergeCell ref="B142:C142"/>
    <mergeCell ref="D142:H142"/>
    <mergeCell ref="B144:C144"/>
    <mergeCell ref="D144:N144"/>
    <mergeCell ref="B145:C145"/>
    <mergeCell ref="D145:N145"/>
    <mergeCell ref="B135:C137"/>
    <mergeCell ref="D135:H135"/>
    <mergeCell ref="D136:H136"/>
    <mergeCell ref="D137:H137"/>
    <mergeCell ref="K140:L140"/>
    <mergeCell ref="A141:N141"/>
    <mergeCell ref="B147:C147"/>
    <mergeCell ref="D147:N147"/>
    <mergeCell ref="B148:C148"/>
    <mergeCell ref="D148:N148"/>
    <mergeCell ref="B150:C162"/>
    <mergeCell ref="D150:H150"/>
    <mergeCell ref="I150:N150"/>
    <mergeCell ref="D151:H151"/>
    <mergeCell ref="I151:N151"/>
    <mergeCell ref="D152:H152"/>
    <mergeCell ref="D158:H158"/>
    <mergeCell ref="I158:N158"/>
    <mergeCell ref="I152:N152"/>
    <mergeCell ref="D153:H153"/>
    <mergeCell ref="I153:N153"/>
    <mergeCell ref="D154:H154"/>
    <mergeCell ref="I154:N154"/>
    <mergeCell ref="D155:H155"/>
    <mergeCell ref="I155:N155"/>
    <mergeCell ref="B167:C168"/>
    <mergeCell ref="E167:H167"/>
    <mergeCell ref="J167:N167"/>
    <mergeCell ref="E168:H168"/>
    <mergeCell ref="J168:N168"/>
    <mergeCell ref="D8:N9"/>
    <mergeCell ref="K20:N20"/>
    <mergeCell ref="D162:H162"/>
    <mergeCell ref="I162:N162"/>
    <mergeCell ref="J164:N164"/>
    <mergeCell ref="B165:C165"/>
    <mergeCell ref="D165:H165"/>
    <mergeCell ref="B166:C166"/>
    <mergeCell ref="D166:H166"/>
    <mergeCell ref="D159:H159"/>
    <mergeCell ref="I159:N159"/>
    <mergeCell ref="D160:H160"/>
    <mergeCell ref="I160:N160"/>
    <mergeCell ref="D161:H161"/>
    <mergeCell ref="I161:N161"/>
    <mergeCell ref="D156:H156"/>
    <mergeCell ref="I156:N156"/>
    <mergeCell ref="D157:H157"/>
    <mergeCell ref="I157:N157"/>
    <mergeCell ref="I31:J31"/>
    <mergeCell ref="K31:N31"/>
    <mergeCell ref="G30:H30"/>
    <mergeCell ref="G28:H28"/>
    <mergeCell ref="A15:A22"/>
    <mergeCell ref="B17:C18"/>
    <mergeCell ref="D17:N18"/>
    <mergeCell ref="B19:F19"/>
    <mergeCell ref="G19:H19"/>
    <mergeCell ref="I19:N19"/>
    <mergeCell ref="B20:C20"/>
    <mergeCell ref="D20:F20"/>
    <mergeCell ref="I20:J20"/>
    <mergeCell ref="G20:H20"/>
    <mergeCell ref="B15:H15"/>
    <mergeCell ref="I15:K15"/>
    <mergeCell ref="L15:N15"/>
    <mergeCell ref="B16:H16"/>
    <mergeCell ref="I16:K16"/>
    <mergeCell ref="L16:N16"/>
    <mergeCell ref="I111:J111"/>
    <mergeCell ref="K111:N111"/>
    <mergeCell ref="B112:C112"/>
    <mergeCell ref="D112:H112"/>
    <mergeCell ref="A24:A31"/>
    <mergeCell ref="B26:C27"/>
    <mergeCell ref="D26:N27"/>
    <mergeCell ref="B28:F28"/>
    <mergeCell ref="I28:N28"/>
    <mergeCell ref="B29:C29"/>
    <mergeCell ref="D29:F29"/>
    <mergeCell ref="G29:H29"/>
    <mergeCell ref="I29:J29"/>
    <mergeCell ref="K29:N29"/>
    <mergeCell ref="B30:C30"/>
    <mergeCell ref="D30:F30"/>
    <mergeCell ref="I30:J30"/>
    <mergeCell ref="K30:N30"/>
    <mergeCell ref="B24:H24"/>
    <mergeCell ref="I24:K24"/>
    <mergeCell ref="L24:N24"/>
    <mergeCell ref="B31:C31"/>
    <mergeCell ref="D31:F31"/>
    <mergeCell ref="G31:H31"/>
  </mergeCells>
  <phoneticPr fontId="1"/>
  <pageMargins left="0.62" right="0.46" top="0.28000000000000003" bottom="0.24" header="0.3" footer="0.3"/>
  <pageSetup paperSize="9" orientation="portrait" horizontalDpi="0" verticalDpi="0" r:id="rId1"/>
  <rowBreaks count="2" manualBreakCount="2">
    <brk id="98" max="16383" man="1"/>
    <brk id="1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FFCC"/>
  </sheetPr>
  <dimension ref="A1:KW266"/>
  <sheetViews>
    <sheetView topLeftCell="A4" zoomScale="80" zoomScaleNormal="80" workbookViewId="0">
      <selection activeCell="N34" sqref="N34"/>
    </sheetView>
  </sheetViews>
  <sheetFormatPr defaultColWidth="11" defaultRowHeight="13.2"/>
  <cols>
    <col min="1" max="1" width="21.44140625" customWidth="1"/>
    <col min="2" max="2" width="11.6640625" customWidth="1"/>
    <col min="3" max="3" width="15.33203125" customWidth="1"/>
    <col min="7" max="16" width="11" customWidth="1"/>
    <col min="27" max="27" width="15" bestFit="1" customWidth="1"/>
    <col min="40" max="40" width="15" bestFit="1" customWidth="1"/>
    <col min="53" max="53" width="15" bestFit="1" customWidth="1"/>
    <col min="66" max="66" width="15" bestFit="1" customWidth="1"/>
    <col min="79" max="79" width="15" bestFit="1" customWidth="1"/>
    <col min="84" max="84" width="14" customWidth="1"/>
    <col min="92" max="92" width="15" bestFit="1" customWidth="1"/>
    <col min="97" max="97" width="14.21875" customWidth="1"/>
    <col min="105" max="105" width="15" bestFit="1" customWidth="1"/>
    <col min="110" max="110" width="12.33203125" customWidth="1"/>
    <col min="118" max="118" width="15" bestFit="1" customWidth="1"/>
    <col min="123" max="123" width="12.88671875" customWidth="1"/>
    <col min="131" max="131" width="15" bestFit="1" customWidth="1"/>
    <col min="136" max="136" width="13.21875" customWidth="1"/>
    <col min="144" max="144" width="15" bestFit="1" customWidth="1"/>
    <col min="149" max="149" width="14.88671875" customWidth="1"/>
    <col min="157" max="157" width="15" bestFit="1" customWidth="1"/>
    <col min="162" max="162" width="14.21875" customWidth="1"/>
    <col min="175" max="175" width="13" customWidth="1"/>
    <col min="188" max="188" width="14.21875" customWidth="1"/>
    <col min="201" max="201" width="14.77734375" customWidth="1"/>
    <col min="212" max="212" width="10.6640625" customWidth="1"/>
  </cols>
  <sheetData>
    <row r="1" spans="1:309">
      <c r="A1" t="s">
        <v>329</v>
      </c>
      <c r="B1" t="s">
        <v>532</v>
      </c>
      <c r="C1" t="s">
        <v>533</v>
      </c>
      <c r="D1" t="s">
        <v>534</v>
      </c>
      <c r="E1" t="s">
        <v>535</v>
      </c>
      <c r="F1" t="s">
        <v>536</v>
      </c>
      <c r="G1" t="s">
        <v>537</v>
      </c>
      <c r="H1" t="s">
        <v>538</v>
      </c>
      <c r="I1" t="s">
        <v>539</v>
      </c>
      <c r="J1" t="s">
        <v>540</v>
      </c>
      <c r="K1" t="s">
        <v>541</v>
      </c>
      <c r="L1" t="s">
        <v>542</v>
      </c>
      <c r="M1" t="s">
        <v>543</v>
      </c>
      <c r="N1" t="s">
        <v>544</v>
      </c>
      <c r="O1" t="s">
        <v>545</v>
      </c>
      <c r="P1" t="s">
        <v>546</v>
      </c>
      <c r="Q1" t="s">
        <v>547</v>
      </c>
      <c r="R1" t="s">
        <v>548</v>
      </c>
      <c r="S1" t="s">
        <v>549</v>
      </c>
      <c r="T1" t="s">
        <v>550</v>
      </c>
      <c r="U1" t="s">
        <v>551</v>
      </c>
      <c r="V1" t="s">
        <v>552</v>
      </c>
      <c r="W1" t="s">
        <v>553</v>
      </c>
      <c r="X1" t="s">
        <v>554</v>
      </c>
      <c r="Y1" t="s">
        <v>365</v>
      </c>
      <c r="Z1" t="s">
        <v>366</v>
      </c>
      <c r="AA1" t="s">
        <v>367</v>
      </c>
      <c r="AB1" t="s">
        <v>368</v>
      </c>
      <c r="AC1" t="s">
        <v>555</v>
      </c>
      <c r="AD1" t="s">
        <v>556</v>
      </c>
      <c r="AE1" t="s">
        <v>557</v>
      </c>
      <c r="AF1" t="s">
        <v>558</v>
      </c>
      <c r="AG1" s="124" t="s">
        <v>559</v>
      </c>
      <c r="AH1" s="124" t="s">
        <v>560</v>
      </c>
      <c r="AI1" t="s">
        <v>561</v>
      </c>
      <c r="AJ1" t="s">
        <v>562</v>
      </c>
      <c r="AK1" t="s">
        <v>563</v>
      </c>
      <c r="AL1" t="s">
        <v>564</v>
      </c>
      <c r="AM1" t="s">
        <v>565</v>
      </c>
      <c r="AN1" t="s">
        <v>566</v>
      </c>
      <c r="AO1" t="s">
        <v>567</v>
      </c>
      <c r="AP1" t="s">
        <v>568</v>
      </c>
      <c r="AQ1" t="s">
        <v>569</v>
      </c>
      <c r="AR1" t="s">
        <v>570</v>
      </c>
      <c r="AS1" t="s">
        <v>571</v>
      </c>
      <c r="AT1" s="124" t="s">
        <v>572</v>
      </c>
      <c r="AU1" s="124" t="s">
        <v>573</v>
      </c>
      <c r="AV1" t="s">
        <v>574</v>
      </c>
      <c r="AW1" t="s">
        <v>575</v>
      </c>
      <c r="AX1" t="s">
        <v>576</v>
      </c>
      <c r="AY1" t="s">
        <v>577</v>
      </c>
      <c r="AZ1" t="s">
        <v>578</v>
      </c>
      <c r="BA1" t="s">
        <v>579</v>
      </c>
      <c r="BB1" t="s">
        <v>580</v>
      </c>
      <c r="BC1" t="s">
        <v>581</v>
      </c>
      <c r="BD1" t="s">
        <v>582</v>
      </c>
      <c r="BE1" t="s">
        <v>583</v>
      </c>
      <c r="BF1" t="s">
        <v>584</v>
      </c>
      <c r="BG1" s="124" t="s">
        <v>585</v>
      </c>
      <c r="BH1" s="124" t="s">
        <v>586</v>
      </c>
      <c r="BI1" t="s">
        <v>587</v>
      </c>
      <c r="BJ1" t="s">
        <v>588</v>
      </c>
      <c r="BK1" t="s">
        <v>589</v>
      </c>
      <c r="BL1" t="s">
        <v>590</v>
      </c>
      <c r="BM1" t="s">
        <v>591</v>
      </c>
      <c r="BN1" t="s">
        <v>592</v>
      </c>
      <c r="BO1" t="s">
        <v>593</v>
      </c>
      <c r="BP1" t="s">
        <v>594</v>
      </c>
      <c r="BQ1" t="s">
        <v>595</v>
      </c>
      <c r="BR1" t="s">
        <v>596</v>
      </c>
      <c r="BS1" t="s">
        <v>597</v>
      </c>
      <c r="BT1" s="124" t="s">
        <v>598</v>
      </c>
      <c r="BU1" s="124" t="s">
        <v>599</v>
      </c>
      <c r="BV1" t="s">
        <v>600</v>
      </c>
      <c r="BW1" t="s">
        <v>601</v>
      </c>
      <c r="BX1" t="s">
        <v>602</v>
      </c>
      <c r="BY1" t="s">
        <v>603</v>
      </c>
      <c r="BZ1" t="s">
        <v>604</v>
      </c>
      <c r="CA1" t="s">
        <v>605</v>
      </c>
      <c r="CB1" t="s">
        <v>606</v>
      </c>
      <c r="CC1" t="s">
        <v>607</v>
      </c>
      <c r="CD1" t="s">
        <v>608</v>
      </c>
      <c r="CE1" t="s">
        <v>609</v>
      </c>
      <c r="CF1" t="s">
        <v>610</v>
      </c>
      <c r="CG1" s="124" t="s">
        <v>611</v>
      </c>
      <c r="CH1" s="124" t="s">
        <v>612</v>
      </c>
      <c r="CI1" t="s">
        <v>613</v>
      </c>
      <c r="CJ1" t="s">
        <v>614</v>
      </c>
      <c r="CK1" t="s">
        <v>615</v>
      </c>
      <c r="CL1" t="s">
        <v>616</v>
      </c>
      <c r="CM1" t="s">
        <v>617</v>
      </c>
      <c r="CN1" t="s">
        <v>618</v>
      </c>
      <c r="CO1" t="s">
        <v>619</v>
      </c>
      <c r="CP1" t="s">
        <v>620</v>
      </c>
      <c r="CQ1" t="s">
        <v>621</v>
      </c>
      <c r="CR1" t="s">
        <v>622</v>
      </c>
      <c r="CS1" t="s">
        <v>623</v>
      </c>
      <c r="CT1" s="124" t="s">
        <v>624</v>
      </c>
      <c r="CU1" s="124" t="s">
        <v>625</v>
      </c>
      <c r="CV1" s="124" t="s">
        <v>626</v>
      </c>
      <c r="CW1" s="50" t="s">
        <v>627</v>
      </c>
      <c r="CX1" s="50" t="s">
        <v>628</v>
      </c>
      <c r="CY1" s="50" t="s">
        <v>629</v>
      </c>
      <c r="CZ1" s="50" t="s">
        <v>630</v>
      </c>
      <c r="DA1" s="50" t="s">
        <v>631</v>
      </c>
      <c r="DB1" s="50" t="s">
        <v>632</v>
      </c>
      <c r="DC1" s="50" t="s">
        <v>633</v>
      </c>
      <c r="DD1" s="50" t="s">
        <v>634</v>
      </c>
      <c r="DE1" s="50" t="s">
        <v>635</v>
      </c>
      <c r="DF1" s="50" t="s">
        <v>636</v>
      </c>
      <c r="DG1" s="124" t="s">
        <v>637</v>
      </c>
      <c r="DH1" s="124" t="s">
        <v>638</v>
      </c>
      <c r="DI1" s="50" t="s">
        <v>639</v>
      </c>
      <c r="DJ1" s="50" t="s">
        <v>640</v>
      </c>
      <c r="DK1" s="50" t="s">
        <v>641</v>
      </c>
      <c r="DL1" s="50" t="s">
        <v>642</v>
      </c>
      <c r="DM1" s="50" t="s">
        <v>643</v>
      </c>
      <c r="DN1" s="50" t="s">
        <v>644</v>
      </c>
      <c r="DO1" s="50" t="s">
        <v>645</v>
      </c>
      <c r="DP1" s="50" t="s">
        <v>646</v>
      </c>
      <c r="DQ1" s="50" t="s">
        <v>647</v>
      </c>
      <c r="DR1" s="50" t="s">
        <v>648</v>
      </c>
      <c r="DS1" s="50" t="s">
        <v>649</v>
      </c>
      <c r="DT1" s="124" t="s">
        <v>650</v>
      </c>
      <c r="DU1" s="124" t="s">
        <v>651</v>
      </c>
      <c r="DV1" s="50" t="s">
        <v>652</v>
      </c>
      <c r="DW1" s="50" t="s">
        <v>653</v>
      </c>
      <c r="DX1" s="50" t="s">
        <v>654</v>
      </c>
      <c r="DY1" s="50" t="s">
        <v>655</v>
      </c>
      <c r="DZ1" s="50" t="s">
        <v>656</v>
      </c>
      <c r="EA1" s="50" t="s">
        <v>657</v>
      </c>
      <c r="EB1" s="50" t="s">
        <v>658</v>
      </c>
      <c r="EC1" s="50" t="s">
        <v>659</v>
      </c>
      <c r="ED1" s="50" t="s">
        <v>660</v>
      </c>
      <c r="EE1" s="50" t="s">
        <v>661</v>
      </c>
      <c r="EF1" s="50" t="s">
        <v>662</v>
      </c>
      <c r="EG1" s="124" t="s">
        <v>663</v>
      </c>
      <c r="EH1" s="124" t="s">
        <v>664</v>
      </c>
      <c r="EI1" s="50" t="s">
        <v>665</v>
      </c>
      <c r="EJ1" s="50" t="s">
        <v>666</v>
      </c>
      <c r="EK1" s="50" t="s">
        <v>667</v>
      </c>
      <c r="EL1" s="50" t="s">
        <v>668</v>
      </c>
      <c r="EM1" s="50" t="s">
        <v>669</v>
      </c>
      <c r="EN1" s="50" t="s">
        <v>670</v>
      </c>
      <c r="EO1" s="50" t="s">
        <v>671</v>
      </c>
      <c r="EP1" s="50" t="s">
        <v>672</v>
      </c>
      <c r="EQ1" s="50" t="s">
        <v>673</v>
      </c>
      <c r="ER1" s="50" t="s">
        <v>674</v>
      </c>
      <c r="ES1" s="50" t="s">
        <v>675</v>
      </c>
      <c r="ET1" s="124" t="s">
        <v>676</v>
      </c>
      <c r="EU1" s="124" t="s">
        <v>677</v>
      </c>
      <c r="EV1" s="50" t="s">
        <v>678</v>
      </c>
      <c r="EW1" s="50" t="s">
        <v>679</v>
      </c>
      <c r="EX1" s="50" t="s">
        <v>680</v>
      </c>
      <c r="EY1" s="50" t="s">
        <v>681</v>
      </c>
      <c r="EZ1" s="50" t="s">
        <v>682</v>
      </c>
      <c r="FA1" s="50" t="s">
        <v>683</v>
      </c>
      <c r="FB1" s="50" t="s">
        <v>684</v>
      </c>
      <c r="FC1" s="50" t="s">
        <v>685</v>
      </c>
      <c r="FD1" s="50" t="s">
        <v>686</v>
      </c>
      <c r="FE1" s="50" t="s">
        <v>687</v>
      </c>
      <c r="FF1" s="50" t="s">
        <v>688</v>
      </c>
      <c r="FG1" s="50" t="s">
        <v>689</v>
      </c>
      <c r="FH1" s="50" t="s">
        <v>690</v>
      </c>
      <c r="FI1" s="50" t="s">
        <v>691</v>
      </c>
      <c r="FJ1" s="50" t="s">
        <v>692</v>
      </c>
      <c r="FK1" s="50" t="s">
        <v>693</v>
      </c>
      <c r="FL1" s="50" t="s">
        <v>694</v>
      </c>
      <c r="FM1" s="50" t="s">
        <v>695</v>
      </c>
      <c r="FN1" s="50" t="s">
        <v>696</v>
      </c>
      <c r="FO1" s="50" t="s">
        <v>697</v>
      </c>
      <c r="FP1" s="50" t="s">
        <v>698</v>
      </c>
      <c r="FQ1" s="50" t="s">
        <v>699</v>
      </c>
      <c r="FR1" s="50" t="s">
        <v>700</v>
      </c>
      <c r="FS1" s="50" t="s">
        <v>701</v>
      </c>
      <c r="FT1" s="50" t="s">
        <v>702</v>
      </c>
      <c r="FU1" s="50" t="s">
        <v>703</v>
      </c>
      <c r="FV1" s="50" t="s">
        <v>704</v>
      </c>
      <c r="FW1" s="50" t="s">
        <v>705</v>
      </c>
      <c r="FX1" s="50" t="s">
        <v>706</v>
      </c>
      <c r="FY1" s="50" t="s">
        <v>707</v>
      </c>
      <c r="FZ1" s="50" t="s">
        <v>708</v>
      </c>
      <c r="GA1" s="50" t="s">
        <v>709</v>
      </c>
      <c r="GB1" s="50" t="s">
        <v>710</v>
      </c>
      <c r="GC1" s="50" t="s">
        <v>711</v>
      </c>
      <c r="GD1" s="50" t="s">
        <v>712</v>
      </c>
      <c r="GE1" s="50" t="s">
        <v>713</v>
      </c>
      <c r="GF1" s="50" t="s">
        <v>714</v>
      </c>
      <c r="GG1" s="50" t="s">
        <v>715</v>
      </c>
      <c r="GH1" s="50" t="s">
        <v>716</v>
      </c>
      <c r="GI1" s="50" t="s">
        <v>717</v>
      </c>
      <c r="GJ1" s="50" t="s">
        <v>718</v>
      </c>
      <c r="GK1" s="50" t="s">
        <v>719</v>
      </c>
      <c r="GL1" s="50" t="s">
        <v>720</v>
      </c>
      <c r="GM1" s="50" t="s">
        <v>721</v>
      </c>
      <c r="GN1" s="50" t="s">
        <v>722</v>
      </c>
      <c r="GO1" s="50" t="s">
        <v>723</v>
      </c>
      <c r="GP1" s="50" t="s">
        <v>724</v>
      </c>
      <c r="GQ1" s="50" t="s">
        <v>725</v>
      </c>
      <c r="GR1" s="50" t="s">
        <v>726</v>
      </c>
      <c r="GS1" s="50" t="s">
        <v>727</v>
      </c>
      <c r="GT1" s="50" t="s">
        <v>728</v>
      </c>
      <c r="GU1" s="50" t="s">
        <v>729</v>
      </c>
      <c r="GV1" s="50" t="s">
        <v>730</v>
      </c>
      <c r="GW1" s="50" t="s">
        <v>731</v>
      </c>
      <c r="GX1" s="50" t="s">
        <v>732</v>
      </c>
      <c r="GY1" s="50" t="s">
        <v>733</v>
      </c>
      <c r="GZ1" s="223" t="s">
        <v>734</v>
      </c>
      <c r="HA1" s="50" t="s">
        <v>735</v>
      </c>
      <c r="HB1" s="50" t="s">
        <v>736</v>
      </c>
      <c r="HC1" s="50" t="s">
        <v>737</v>
      </c>
      <c r="HD1" s="50" t="s">
        <v>738</v>
      </c>
      <c r="HE1" s="50" t="s">
        <v>739</v>
      </c>
      <c r="HF1" s="50" t="s">
        <v>740</v>
      </c>
      <c r="HG1" s="50" t="s">
        <v>741</v>
      </c>
      <c r="HH1" s="50" t="s">
        <v>742</v>
      </c>
      <c r="HI1" s="50" t="s">
        <v>743</v>
      </c>
      <c r="HJ1" s="50" t="s">
        <v>744</v>
      </c>
      <c r="HK1" s="50" t="s">
        <v>745</v>
      </c>
      <c r="HL1" s="50" t="s">
        <v>746</v>
      </c>
      <c r="HM1" s="50" t="s">
        <v>747</v>
      </c>
      <c r="HN1" s="50" t="s">
        <v>748</v>
      </c>
      <c r="HO1" s="50" t="s">
        <v>749</v>
      </c>
      <c r="HP1" s="50" t="s">
        <v>750</v>
      </c>
      <c r="HQ1" s="50" t="s">
        <v>751</v>
      </c>
      <c r="HR1" s="50" t="s">
        <v>752</v>
      </c>
      <c r="HS1" s="50" t="s">
        <v>753</v>
      </c>
      <c r="HT1" s="50" t="s">
        <v>754</v>
      </c>
      <c r="HU1" s="50" t="s">
        <v>755</v>
      </c>
      <c r="HV1" s="50" t="s">
        <v>756</v>
      </c>
      <c r="HW1" s="50" t="s">
        <v>757</v>
      </c>
      <c r="HX1" s="50" t="s">
        <v>758</v>
      </c>
      <c r="HY1" s="50" t="s">
        <v>759</v>
      </c>
      <c r="HZ1" s="50" t="s">
        <v>760</v>
      </c>
      <c r="IA1" s="50" t="s">
        <v>761</v>
      </c>
      <c r="IB1" s="50" t="s">
        <v>762</v>
      </c>
      <c r="IC1" s="50" t="s">
        <v>763</v>
      </c>
      <c r="ID1" s="50" t="s">
        <v>764</v>
      </c>
      <c r="IE1" s="50" t="s">
        <v>765</v>
      </c>
      <c r="IF1" s="50" t="s">
        <v>766</v>
      </c>
      <c r="IG1" s="50" t="s">
        <v>767</v>
      </c>
      <c r="IH1" s="50" t="s">
        <v>768</v>
      </c>
      <c r="II1" s="50" t="s">
        <v>769</v>
      </c>
      <c r="IJ1" s="50" t="s">
        <v>770</v>
      </c>
      <c r="IK1" s="50" t="s">
        <v>771</v>
      </c>
      <c r="IL1" s="50" t="s">
        <v>772</v>
      </c>
      <c r="IM1" s="50" t="s">
        <v>773</v>
      </c>
      <c r="IN1" s="50" t="s">
        <v>774</v>
      </c>
      <c r="IO1" s="50" t="s">
        <v>775</v>
      </c>
      <c r="IP1" s="50" t="s">
        <v>776</v>
      </c>
      <c r="IQ1" s="50" t="s">
        <v>777</v>
      </c>
      <c r="IR1" s="50" t="s">
        <v>778</v>
      </c>
      <c r="IS1" s="50" t="s">
        <v>779</v>
      </c>
      <c r="IT1" s="50" t="s">
        <v>780</v>
      </c>
      <c r="IU1" s="50" t="s">
        <v>781</v>
      </c>
      <c r="IV1" s="50" t="s">
        <v>782</v>
      </c>
      <c r="IW1" s="50" t="s">
        <v>783</v>
      </c>
      <c r="IX1" s="50" t="s">
        <v>784</v>
      </c>
      <c r="IY1" s="50" t="s">
        <v>785</v>
      </c>
      <c r="IZ1" s="50" t="s">
        <v>786</v>
      </c>
      <c r="JA1" s="50" t="s">
        <v>787</v>
      </c>
      <c r="JB1" s="50" t="s">
        <v>788</v>
      </c>
      <c r="JC1" s="50" t="s">
        <v>789</v>
      </c>
      <c r="JD1" s="50" t="s">
        <v>790</v>
      </c>
      <c r="JE1" s="50" t="s">
        <v>791</v>
      </c>
      <c r="JF1" s="50" t="s">
        <v>792</v>
      </c>
      <c r="JG1" s="50" t="s">
        <v>793</v>
      </c>
      <c r="JH1" s="50" t="s">
        <v>794</v>
      </c>
      <c r="JI1" s="50" t="s">
        <v>795</v>
      </c>
      <c r="JJ1" s="50" t="s">
        <v>796</v>
      </c>
      <c r="JK1" s="50" t="s">
        <v>797</v>
      </c>
      <c r="JL1" t="s">
        <v>798</v>
      </c>
      <c r="JM1" t="s">
        <v>799</v>
      </c>
      <c r="JN1" t="s">
        <v>800</v>
      </c>
      <c r="JO1" t="s">
        <v>801</v>
      </c>
      <c r="JP1" t="s">
        <v>802</v>
      </c>
      <c r="JQ1" t="s">
        <v>803</v>
      </c>
      <c r="JR1" t="s">
        <v>804</v>
      </c>
      <c r="JS1" t="s">
        <v>805</v>
      </c>
      <c r="JT1" t="s">
        <v>806</v>
      </c>
      <c r="JU1" t="s">
        <v>807</v>
      </c>
      <c r="JV1" t="s">
        <v>808</v>
      </c>
      <c r="JW1" t="s">
        <v>809</v>
      </c>
      <c r="JX1" t="s">
        <v>810</v>
      </c>
      <c r="JY1" t="s">
        <v>811</v>
      </c>
      <c r="JZ1" t="s">
        <v>812</v>
      </c>
      <c r="KA1" t="s">
        <v>813</v>
      </c>
      <c r="KB1" t="s">
        <v>814</v>
      </c>
      <c r="KC1" t="s">
        <v>815</v>
      </c>
      <c r="KD1" t="s">
        <v>816</v>
      </c>
      <c r="KE1" t="s">
        <v>817</v>
      </c>
      <c r="KF1" t="s">
        <v>818</v>
      </c>
      <c r="KG1" t="s">
        <v>819</v>
      </c>
      <c r="KH1" t="s">
        <v>820</v>
      </c>
      <c r="KI1" t="s">
        <v>821</v>
      </c>
      <c r="KJ1" t="s">
        <v>822</v>
      </c>
      <c r="KK1" t="s">
        <v>823</v>
      </c>
      <c r="KL1" t="s">
        <v>824</v>
      </c>
      <c r="KM1" t="s">
        <v>825</v>
      </c>
      <c r="KN1" t="s">
        <v>826</v>
      </c>
      <c r="KO1" t="s">
        <v>827</v>
      </c>
      <c r="KP1" t="s">
        <v>828</v>
      </c>
      <c r="KQ1" t="s">
        <v>829</v>
      </c>
      <c r="KR1" t="s">
        <v>830</v>
      </c>
      <c r="KS1" t="s">
        <v>831</v>
      </c>
      <c r="KT1" t="s">
        <v>832</v>
      </c>
      <c r="KU1" t="s">
        <v>891</v>
      </c>
      <c r="KV1" t="s">
        <v>892</v>
      </c>
      <c r="KW1" t="s">
        <v>893</v>
      </c>
    </row>
    <row r="2" spans="1:309">
      <c r="A2" s="224" t="str">
        <f>基本入力!C7</f>
        <v>選択してください</v>
      </c>
      <c r="B2" s="224">
        <f>プログラム掲載入力!C31</f>
        <v>0</v>
      </c>
      <c r="C2" s="224">
        <f>基本入力!C9</f>
        <v>0</v>
      </c>
      <c r="D2" s="224">
        <f>基本入力!C11</f>
        <v>0</v>
      </c>
      <c r="E2" s="224" t="str">
        <f>基本入力!C44</f>
        <v>―</v>
      </c>
      <c r="F2" s="224">
        <f>基本入力!C46</f>
        <v>0</v>
      </c>
      <c r="G2" s="224" t="str">
        <f>アンケート入力!C13</f>
        <v>選択してください</v>
      </c>
      <c r="H2" s="224" t="str">
        <f>アンケート入力!C25</f>
        <v>選択してください</v>
      </c>
      <c r="I2" s="224"/>
      <c r="J2" s="224" t="str">
        <f>アンケート入力!C15</f>
        <v>選択してください</v>
      </c>
      <c r="K2" s="224" t="str">
        <f>アンケート入力!C17</f>
        <v>選択してください</v>
      </c>
      <c r="L2" s="224">
        <f>基本入力!C19</f>
        <v>0</v>
      </c>
      <c r="M2" s="224">
        <f>基本入力!C21</f>
        <v>0</v>
      </c>
      <c r="N2" s="224">
        <f>基本入力!C15</f>
        <v>0</v>
      </c>
      <c r="O2" s="224">
        <f>基本入力!C17</f>
        <v>0</v>
      </c>
      <c r="P2" s="224">
        <f>基本入力!C19</f>
        <v>0</v>
      </c>
      <c r="Q2" s="224">
        <f>基本入力!C23</f>
        <v>0</v>
      </c>
      <c r="R2" s="224">
        <f>基本入力!C25</f>
        <v>0</v>
      </c>
      <c r="S2" s="224">
        <f>基本入力!C27</f>
        <v>0</v>
      </c>
      <c r="T2" s="224">
        <f>基本入力!C29</f>
        <v>0</v>
      </c>
      <c r="U2" s="224" t="str">
        <f>基本入力!C33</f>
        <v>選択してください</v>
      </c>
      <c r="V2" s="224">
        <f>基本入力!C35</f>
        <v>0</v>
      </c>
      <c r="W2" s="224">
        <f>基本入力!C37</f>
        <v>0</v>
      </c>
      <c r="X2" s="224">
        <f>基本入力!C39</f>
        <v>0</v>
      </c>
      <c r="Y2" s="224">
        <f>アンケート入力!G62</f>
        <v>0</v>
      </c>
      <c r="Z2" s="224">
        <f>アンケート入力!G63</f>
        <v>0</v>
      </c>
      <c r="AA2" s="224">
        <f>アンケート入力!G64</f>
        <v>0</v>
      </c>
      <c r="AB2" s="224">
        <f>アンケート入力!G65</f>
        <v>0</v>
      </c>
      <c r="AC2" s="224">
        <f>アンケート入力!G66</f>
        <v>0</v>
      </c>
      <c r="AD2" s="224">
        <f>アンケート入力!D66</f>
        <v>0</v>
      </c>
      <c r="AE2" s="224">
        <f>アンケート入力!G69</f>
        <v>0</v>
      </c>
      <c r="AF2" s="224">
        <f>アンケート入力!G70</f>
        <v>0</v>
      </c>
      <c r="AG2" s="224">
        <f>アンケート入力!G71</f>
        <v>0</v>
      </c>
      <c r="AH2" s="224" t="str">
        <f>プログラム掲載入力!C13</f>
        <v>選択してください</v>
      </c>
      <c r="AI2" s="224">
        <f>プログラム掲載入力!C15</f>
        <v>0</v>
      </c>
      <c r="AJ2" s="224">
        <f>プログラム掲載入力!C17</f>
        <v>0</v>
      </c>
      <c r="AK2" s="224">
        <f>プログラム掲載入力!C19</f>
        <v>0</v>
      </c>
      <c r="AL2" s="224">
        <f>プログラム掲載入力!C21</f>
        <v>0</v>
      </c>
      <c r="AM2" s="224">
        <f>プログラム掲載入力!C23</f>
        <v>0</v>
      </c>
      <c r="AN2" s="224">
        <f>プログラム掲載入力!C25</f>
        <v>0</v>
      </c>
      <c r="AO2" s="224">
        <f>プログラム掲載入力!C35</f>
        <v>0</v>
      </c>
      <c r="AP2" s="224">
        <f>プログラム掲載入力!C34</f>
        <v>0</v>
      </c>
      <c r="AQ2" s="224">
        <f>プログラム掲載入力!B45</f>
        <v>0</v>
      </c>
      <c r="AR2" s="224">
        <f>プログラム掲載入力!G45</f>
        <v>0</v>
      </c>
      <c r="AS2" s="224">
        <f>プログラム掲載入力!B46</f>
        <v>0</v>
      </c>
      <c r="AT2" s="224">
        <f>プログラム掲載入力!G46</f>
        <v>0</v>
      </c>
      <c r="AU2" s="224">
        <f>プログラム掲載入力!B47</f>
        <v>0</v>
      </c>
      <c r="AV2" s="224">
        <f>プログラム掲載入力!G47</f>
        <v>0</v>
      </c>
      <c r="AW2" s="224">
        <f>プログラム掲載入力!B48</f>
        <v>0</v>
      </c>
      <c r="AX2" s="224">
        <f>プログラム掲載入力!G48</f>
        <v>0</v>
      </c>
      <c r="AY2" s="224">
        <f>プログラム掲載入力!B49</f>
        <v>0</v>
      </c>
      <c r="AZ2" s="224">
        <f>プログラム掲載入力!G49</f>
        <v>0</v>
      </c>
      <c r="BA2" s="224">
        <f>プログラム掲載入力!B50</f>
        <v>0</v>
      </c>
      <c r="BB2" s="224">
        <f>プログラム掲載入力!G50</f>
        <v>0</v>
      </c>
      <c r="BC2" s="224">
        <f>プログラム掲載入力!B51</f>
        <v>0</v>
      </c>
      <c r="BD2" s="224">
        <f>プログラム掲載入力!G51</f>
        <v>0</v>
      </c>
      <c r="BE2" s="224">
        <f>プログラム掲載入力!B52</f>
        <v>0</v>
      </c>
      <c r="BF2" s="224">
        <f>プログラム掲載入力!G52</f>
        <v>0</v>
      </c>
      <c r="BG2" s="224">
        <f>プログラム掲載入力!B53</f>
        <v>0</v>
      </c>
      <c r="BH2" s="224">
        <f>プログラム掲載入力!G53</f>
        <v>0</v>
      </c>
      <c r="BI2" s="224">
        <f>プログラム掲載入力!B54</f>
        <v>0</v>
      </c>
      <c r="BJ2" s="224">
        <f>プログラム掲載入力!G54</f>
        <v>0</v>
      </c>
      <c r="BK2" s="224">
        <f>プログラム掲載入力!B55</f>
        <v>0</v>
      </c>
      <c r="BL2" s="224">
        <f>プログラム掲載入力!G55</f>
        <v>0</v>
      </c>
      <c r="BM2" s="224">
        <f>プログラム掲載入力!B56</f>
        <v>0</v>
      </c>
      <c r="BN2" s="224">
        <f>プログラム掲載入力!G56</f>
        <v>0</v>
      </c>
      <c r="BO2" s="224">
        <f>プログラム掲載入力!B60</f>
        <v>0</v>
      </c>
      <c r="BP2" s="224">
        <f>プログラム掲載入力!C62</f>
        <v>0</v>
      </c>
      <c r="BQ2" s="224" t="str">
        <f>プログラム掲載入力!C67</f>
        <v>選択してください</v>
      </c>
      <c r="BR2" s="224" t="str">
        <f>アンケート入力!C45</f>
        <v>選択してください</v>
      </c>
      <c r="BS2" s="224" t="str">
        <f>アンケート入力!C48</f>
        <v>選択してください</v>
      </c>
      <c r="BT2" s="224">
        <f>基本入力!C82</f>
        <v>0</v>
      </c>
      <c r="BU2" s="224">
        <f>基本入力!C84</f>
        <v>0</v>
      </c>
      <c r="BV2" s="224" t="str">
        <f>基本入力!C86</f>
        <v>選択してください</v>
      </c>
      <c r="BW2" s="224">
        <f>基本入力!C88</f>
        <v>0</v>
      </c>
      <c r="BX2" s="224">
        <f>基本入力!C90</f>
        <v>0</v>
      </c>
      <c r="BY2" s="69">
        <f>音楽著作関係ﾏｰﾁﾝｸﾞ!C41</f>
        <v>0</v>
      </c>
      <c r="BZ2" s="69">
        <f>音楽著作関係ﾏｰﾁﾝｸﾞ!C43</f>
        <v>0</v>
      </c>
      <c r="CA2" s="69">
        <f>音楽著作関係ﾏｰﾁﾝｸﾞ!C45</f>
        <v>0</v>
      </c>
      <c r="CB2" s="69" t="str">
        <f>音楽著作関係ﾏｰﾁﾝｸﾞ!C47</f>
        <v>選択してください</v>
      </c>
      <c r="CC2" s="69" t="str">
        <f>音楽著作関係ﾏｰﾁﾝｸﾞ!C49</f>
        <v>選択してください</v>
      </c>
      <c r="CD2" s="69">
        <f>音楽著作関係ﾏｰﾁﾝｸﾞ!D50</f>
        <v>0</v>
      </c>
      <c r="CE2" s="69" t="str">
        <f>音楽著作関係ﾏｰﾁﾝｸﾞ!C52</f>
        <v>選択してください</v>
      </c>
      <c r="CF2" s="188">
        <f>音楽著作関係ﾏｰﾁﾝｸﾞ!E57</f>
        <v>0</v>
      </c>
      <c r="CG2" s="69">
        <f>音楽著作関係ﾏｰﾁﾝｸﾞ!J57</f>
        <v>0</v>
      </c>
      <c r="CH2" s="69">
        <f>音楽著作関係ﾏｰﾁﾝｸﾞ!J58</f>
        <v>0</v>
      </c>
      <c r="CI2" s="69">
        <f>音楽著作関係ﾏｰﾁﾝｸﾞ!J59</f>
        <v>0</v>
      </c>
      <c r="CJ2" s="69">
        <f>音楽著作関係ﾏｰﾁﾝｸﾞ!E58</f>
        <v>0</v>
      </c>
      <c r="CK2" s="123" t="str">
        <f>音楽著作関係ﾏｰﾁﾝｸﾞ!E54</f>
        <v>無料</v>
      </c>
      <c r="CL2" s="69">
        <f>音楽著作関係ﾏｰﾁﾝｸﾞ!C65</f>
        <v>0</v>
      </c>
      <c r="CM2" s="69">
        <f>音楽著作関係ﾏｰﾁﾝｸﾞ!C67</f>
        <v>0</v>
      </c>
      <c r="CN2" s="69">
        <f>音楽著作関係ﾏｰﾁﾝｸﾞ!C69</f>
        <v>0</v>
      </c>
      <c r="CO2" s="69" t="str">
        <f>音楽著作関係ﾏｰﾁﾝｸﾞ!C71</f>
        <v>選択してください</v>
      </c>
      <c r="CP2" s="69" t="str">
        <f>音楽著作関係ﾏｰﾁﾝｸﾞ!C73</f>
        <v>選択してください</v>
      </c>
      <c r="CQ2" s="69">
        <f>音楽著作関係ﾏｰﾁﾝｸﾞ!D74</f>
        <v>0</v>
      </c>
      <c r="CR2" s="69" t="str">
        <f>音楽著作関係ﾏｰﾁﾝｸﾞ!C76</f>
        <v>選択してください</v>
      </c>
      <c r="CS2" s="188">
        <f>音楽著作関係ﾏｰﾁﾝｸﾞ!E81</f>
        <v>0</v>
      </c>
      <c r="CT2" s="69">
        <f>音楽著作関係ﾏｰﾁﾝｸﾞ!J81</f>
        <v>0</v>
      </c>
      <c r="CU2" s="69">
        <f>音楽著作関係ﾏｰﾁﾝｸﾞ!J82</f>
        <v>0</v>
      </c>
      <c r="CV2" s="69">
        <f>音楽著作関係ﾏｰﾁﾝｸﾞ!J83</f>
        <v>0</v>
      </c>
      <c r="CW2" s="69">
        <f>音楽著作関係ﾏｰﾁﾝｸﾞ!E82</f>
        <v>0</v>
      </c>
      <c r="CX2" s="123" t="str">
        <f>音楽著作関係ﾏｰﾁﾝｸﾞ!E78</f>
        <v>選択してください</v>
      </c>
      <c r="CY2" s="69">
        <f>音楽著作関係ﾏｰﾁﾝｸﾞ!C89</f>
        <v>0</v>
      </c>
      <c r="CZ2" s="69">
        <f>音楽著作関係ﾏｰﾁﾝｸﾞ!C91</f>
        <v>0</v>
      </c>
      <c r="DA2" s="69">
        <f>音楽著作関係ﾏｰﾁﾝｸﾞ!C93</f>
        <v>0</v>
      </c>
      <c r="DB2" s="69" t="str">
        <f>音楽著作関係ﾏｰﾁﾝｸﾞ!C95</f>
        <v>選択してください</v>
      </c>
      <c r="DC2" s="69" t="str">
        <f>音楽著作関係ﾏｰﾁﾝｸﾞ!C97</f>
        <v>選択してください</v>
      </c>
      <c r="DD2" s="69">
        <f>音楽著作関係ﾏｰﾁﾝｸﾞ!D98</f>
        <v>0</v>
      </c>
      <c r="DE2" s="69" t="str">
        <f>音楽著作関係ﾏｰﾁﾝｸﾞ!C100</f>
        <v>選択してください</v>
      </c>
      <c r="DF2" s="188">
        <f>音楽著作関係ﾏｰﾁﾝｸﾞ!E105</f>
        <v>0</v>
      </c>
      <c r="DG2" s="69">
        <f>音楽著作関係ﾏｰﾁﾝｸﾞ!J105</f>
        <v>0</v>
      </c>
      <c r="DH2" s="69">
        <f>音楽著作関係ﾏｰﾁﾝｸﾞ!J106</f>
        <v>0</v>
      </c>
      <c r="DI2" s="69">
        <f>音楽著作関係ﾏｰﾁﾝｸﾞ!J107</f>
        <v>0</v>
      </c>
      <c r="DJ2" s="69">
        <f>音楽著作関係ﾏｰﾁﾝｸﾞ!E106</f>
        <v>0</v>
      </c>
      <c r="DK2" s="123" t="str">
        <f>音楽著作関係ﾏｰﾁﾝｸﾞ!E102</f>
        <v>選択してください</v>
      </c>
      <c r="DL2" s="69">
        <f>音楽著作関係ﾏｰﾁﾝｸﾞ!C113</f>
        <v>0</v>
      </c>
      <c r="DM2" s="69">
        <f>音楽著作関係ﾏｰﾁﾝｸﾞ!C115</f>
        <v>0</v>
      </c>
      <c r="DN2" s="69">
        <f>音楽著作関係ﾏｰﾁﾝｸﾞ!C117</f>
        <v>0</v>
      </c>
      <c r="DO2" s="69" t="str">
        <f>音楽著作関係ﾏｰﾁﾝｸﾞ!C119</f>
        <v>選択してください</v>
      </c>
      <c r="DP2" s="69" t="str">
        <f>音楽著作関係ﾏｰﾁﾝｸﾞ!C121</f>
        <v>選択してください</v>
      </c>
      <c r="DQ2" s="69">
        <f>音楽著作関係ﾏｰﾁﾝｸﾞ!D122</f>
        <v>0</v>
      </c>
      <c r="DR2" s="69" t="str">
        <f>音楽著作関係ﾏｰﾁﾝｸﾞ!C124</f>
        <v>選択してください</v>
      </c>
      <c r="DS2" s="188">
        <f>音楽著作関係ﾏｰﾁﾝｸﾞ!E129</f>
        <v>0</v>
      </c>
      <c r="DT2" s="69">
        <f>音楽著作関係ﾏｰﾁﾝｸﾞ!J129</f>
        <v>0</v>
      </c>
      <c r="DU2" s="69">
        <f>音楽著作関係ﾏｰﾁﾝｸﾞ!J130</f>
        <v>0</v>
      </c>
      <c r="DV2" s="69">
        <f>音楽著作関係ﾏｰﾁﾝｸﾞ!J131</f>
        <v>0</v>
      </c>
      <c r="DW2" s="69">
        <f>音楽著作関係ﾏｰﾁﾝｸﾞ!E130</f>
        <v>0</v>
      </c>
      <c r="DX2" s="123" t="str">
        <f>音楽著作関係ﾏｰﾁﾝｸﾞ!E126</f>
        <v>無料</v>
      </c>
      <c r="DY2" s="69">
        <f>音楽著作関係ﾏｰﾁﾝｸﾞ!C137</f>
        <v>0</v>
      </c>
      <c r="DZ2" s="69">
        <f>音楽著作関係ﾏｰﾁﾝｸﾞ!C139</f>
        <v>0</v>
      </c>
      <c r="EA2" s="69">
        <f>音楽著作関係ﾏｰﾁﾝｸﾞ!C141</f>
        <v>0</v>
      </c>
      <c r="EB2" s="69" t="str">
        <f>音楽著作関係ﾏｰﾁﾝｸﾞ!C143</f>
        <v>選択してください</v>
      </c>
      <c r="EC2" s="69" t="str">
        <f>音楽著作関係ﾏｰﾁﾝｸﾞ!C145</f>
        <v>選択してください</v>
      </c>
      <c r="ED2" s="69">
        <f>音楽著作関係ﾏｰﾁﾝｸﾞ!D146</f>
        <v>0</v>
      </c>
      <c r="EE2" s="69" t="str">
        <f>音楽著作関係ﾏｰﾁﾝｸﾞ!C148</f>
        <v>選択してください</v>
      </c>
      <c r="EF2" s="188">
        <f>音楽著作関係ﾏｰﾁﾝｸﾞ!E153</f>
        <v>0</v>
      </c>
      <c r="EG2" s="69">
        <f>音楽著作関係ﾏｰﾁﾝｸﾞ!J153</f>
        <v>0</v>
      </c>
      <c r="EH2" s="69">
        <f>音楽著作関係ﾏｰﾁﾝｸﾞ!J154</f>
        <v>0</v>
      </c>
      <c r="EI2" s="69">
        <f>音楽著作関係ﾏｰﾁﾝｸﾞ!J155</f>
        <v>0</v>
      </c>
      <c r="EJ2" s="69">
        <f>音楽著作関係ﾏｰﾁﾝｸﾞ!E154</f>
        <v>0</v>
      </c>
      <c r="EK2" s="123" t="str">
        <f>音楽著作関係ﾏｰﾁﾝｸﾞ!E150</f>
        <v>選択してください</v>
      </c>
      <c r="EL2" s="69">
        <f>音楽著作関係ﾏｰﾁﾝｸﾞ!C161</f>
        <v>0</v>
      </c>
      <c r="EM2" s="69">
        <f>音楽著作関係ﾏｰﾁﾝｸﾞ!C163</f>
        <v>0</v>
      </c>
      <c r="EN2" s="69">
        <f>音楽著作関係ﾏｰﾁﾝｸﾞ!C165</f>
        <v>0</v>
      </c>
      <c r="EO2" s="69" t="str">
        <f>音楽著作関係ﾏｰﾁﾝｸﾞ!C167</f>
        <v>選択してください</v>
      </c>
      <c r="EP2" s="69" t="str">
        <f>音楽著作関係ﾏｰﾁﾝｸﾞ!C169</f>
        <v>選択してください</v>
      </c>
      <c r="EQ2" s="69">
        <f>音楽著作関係ﾏｰﾁﾝｸﾞ!D170</f>
        <v>0</v>
      </c>
      <c r="ER2" s="69" t="str">
        <f>音楽著作関係ﾏｰﾁﾝｸﾞ!C172</f>
        <v>選択してください</v>
      </c>
      <c r="ES2" s="188">
        <f>音楽著作関係ﾏｰﾁﾝｸﾞ!E177</f>
        <v>0</v>
      </c>
      <c r="ET2" s="69">
        <f>音楽著作関係ﾏｰﾁﾝｸﾞ!J177</f>
        <v>0</v>
      </c>
      <c r="EU2" s="69">
        <f>音楽著作関係ﾏｰﾁﾝｸﾞ!J178</f>
        <v>0</v>
      </c>
      <c r="EV2" s="69">
        <f>音楽著作関係ﾏｰﾁﾝｸﾞ!J179</f>
        <v>0</v>
      </c>
      <c r="EW2" s="69">
        <f>音楽著作関係ﾏｰﾁﾝｸﾞ!E178</f>
        <v>0</v>
      </c>
      <c r="EX2" s="123" t="str">
        <f>音楽著作関係ﾏｰﾁﾝｸﾞ!E174</f>
        <v>選択してください</v>
      </c>
      <c r="EY2" s="69">
        <f>音楽著作関係ﾏｰﾁﾝｸﾞ!C185</f>
        <v>0</v>
      </c>
      <c r="EZ2" s="69">
        <f>音楽著作関係ﾏｰﾁﾝｸﾞ!C187</f>
        <v>0</v>
      </c>
      <c r="FA2" s="69">
        <f>音楽著作関係ﾏｰﾁﾝｸﾞ!C189</f>
        <v>0</v>
      </c>
      <c r="FB2" s="69" t="str">
        <f>音楽著作関係ﾏｰﾁﾝｸﾞ!C191</f>
        <v>選択してください</v>
      </c>
      <c r="FC2" s="69" t="str">
        <f>音楽著作関係ﾏｰﾁﾝｸﾞ!C193</f>
        <v>選択してください</v>
      </c>
      <c r="FD2" s="69">
        <f>音楽著作関係ﾏｰﾁﾝｸﾞ!D194</f>
        <v>0</v>
      </c>
      <c r="FE2" s="69" t="str">
        <f>音楽著作関係ﾏｰﾁﾝｸﾞ!C196</f>
        <v>選択してください</v>
      </c>
      <c r="FF2" s="188">
        <f>音楽著作関係ﾏｰﾁﾝｸﾞ!E201</f>
        <v>0</v>
      </c>
      <c r="FG2" s="69">
        <f>音楽著作関係ﾏｰﾁﾝｸﾞ!J201</f>
        <v>0</v>
      </c>
      <c r="FH2" s="69">
        <f>音楽著作関係ﾏｰﾁﾝｸﾞ!J202</f>
        <v>0</v>
      </c>
      <c r="FI2" s="69">
        <f>音楽著作関係ﾏｰﾁﾝｸﾞ!J203</f>
        <v>0</v>
      </c>
      <c r="FJ2" s="69">
        <f>音楽著作関係ﾏｰﾁﾝｸﾞ!E202</f>
        <v>0</v>
      </c>
      <c r="FK2" s="123" t="str">
        <f>音楽著作関係ﾏｰﾁﾝｸﾞ!E198</f>
        <v>選択してください</v>
      </c>
      <c r="FL2" s="69">
        <f>音楽著作関係ﾏｰﾁﾝｸﾞ!C209</f>
        <v>0</v>
      </c>
      <c r="FM2" s="69">
        <f>音楽著作関係ﾏｰﾁﾝｸﾞ!C211</f>
        <v>0</v>
      </c>
      <c r="FN2" s="69">
        <f>音楽著作関係ﾏｰﾁﾝｸﾞ!C213</f>
        <v>0</v>
      </c>
      <c r="FO2" s="69" t="str">
        <f>音楽著作関係ﾏｰﾁﾝｸﾞ!C215</f>
        <v>選択してください</v>
      </c>
      <c r="FP2" s="69" t="str">
        <f>音楽著作関係ﾏｰﾁﾝｸﾞ!C217</f>
        <v>選択してください</v>
      </c>
      <c r="FQ2" s="69">
        <f>音楽著作関係ﾏｰﾁﾝｸﾞ!D218</f>
        <v>0</v>
      </c>
      <c r="FR2" s="69" t="str">
        <f>音楽著作関係ﾏｰﾁﾝｸﾞ!C220</f>
        <v>選択してください</v>
      </c>
      <c r="FS2" s="188">
        <f>音楽著作関係ﾏｰﾁﾝｸﾞ!E225</f>
        <v>0</v>
      </c>
      <c r="FT2" s="69">
        <f>音楽著作関係ﾏｰﾁﾝｸﾞ!J225</f>
        <v>0</v>
      </c>
      <c r="FU2" s="69">
        <f>音楽著作関係ﾏｰﾁﾝｸﾞ!J226</f>
        <v>0</v>
      </c>
      <c r="FV2" s="69">
        <f>音楽著作関係ﾏｰﾁﾝｸﾞ!J227</f>
        <v>0</v>
      </c>
      <c r="FW2" s="69">
        <f>音楽著作関係ﾏｰﾁﾝｸﾞ!E226</f>
        <v>0</v>
      </c>
      <c r="FX2" s="123" t="str">
        <f>音楽著作関係ﾏｰﾁﾝｸﾞ!E222</f>
        <v>選択してください</v>
      </c>
      <c r="FY2" s="69">
        <f>音楽著作関係ﾏｰﾁﾝｸﾞ!C233</f>
        <v>0</v>
      </c>
      <c r="FZ2" s="69">
        <f>音楽著作関係ﾏｰﾁﾝｸﾞ!C235</f>
        <v>0</v>
      </c>
      <c r="GA2" s="69">
        <f>音楽著作関係ﾏｰﾁﾝｸﾞ!C237</f>
        <v>0</v>
      </c>
      <c r="GB2" s="69" t="str">
        <f>音楽著作関係ﾏｰﾁﾝｸﾞ!C239</f>
        <v>選択してください</v>
      </c>
      <c r="GC2" s="69" t="str">
        <f>音楽著作関係ﾏｰﾁﾝｸﾞ!C241</f>
        <v>選択してください</v>
      </c>
      <c r="GD2" s="69">
        <f>音楽著作関係ﾏｰﾁﾝｸﾞ!D242</f>
        <v>0</v>
      </c>
      <c r="GE2" s="69" t="str">
        <f>音楽著作関係ﾏｰﾁﾝｸﾞ!C244</f>
        <v>選択してください</v>
      </c>
      <c r="GF2" s="188">
        <f>音楽著作関係ﾏｰﾁﾝｸﾞ!E249</f>
        <v>0</v>
      </c>
      <c r="GG2" s="69">
        <f>音楽著作関係ﾏｰﾁﾝｸﾞ!J249</f>
        <v>0</v>
      </c>
      <c r="GH2" s="69">
        <f>音楽著作関係ﾏｰﾁﾝｸﾞ!J250</f>
        <v>0</v>
      </c>
      <c r="GI2" s="69">
        <f>音楽著作関係ﾏｰﾁﾝｸﾞ!J251</f>
        <v>0</v>
      </c>
      <c r="GJ2" s="69">
        <f>音楽著作関係ﾏｰﾁﾝｸﾞ!E250</f>
        <v>0</v>
      </c>
      <c r="GK2" s="123" t="str">
        <f>音楽著作関係ﾏｰﾁﾝｸﾞ!E246</f>
        <v>選択してください</v>
      </c>
      <c r="GL2" s="69">
        <f>音楽著作関係ﾏｰﾁﾝｸﾞ!C257</f>
        <v>0</v>
      </c>
      <c r="GM2" s="69">
        <f>音楽著作関係ﾏｰﾁﾝｸﾞ!C259</f>
        <v>0</v>
      </c>
      <c r="GN2" s="69">
        <f>音楽著作関係ﾏｰﾁﾝｸﾞ!C261</f>
        <v>0</v>
      </c>
      <c r="GO2" s="69" t="str">
        <f>音楽著作関係ﾏｰﾁﾝｸﾞ!C263</f>
        <v>選択してください</v>
      </c>
      <c r="GP2" s="69" t="str">
        <f>音楽著作関係ﾏｰﾁﾝｸﾞ!C265</f>
        <v>選択してください</v>
      </c>
      <c r="GQ2" s="69">
        <f>音楽著作関係ﾏｰﾁﾝｸﾞ!D266</f>
        <v>0</v>
      </c>
      <c r="GR2" s="69" t="str">
        <f>音楽著作関係ﾏｰﾁﾝｸﾞ!C268</f>
        <v>選択してください</v>
      </c>
      <c r="GS2" s="188">
        <f>音楽著作関係ﾏｰﾁﾝｸﾞ!E273</f>
        <v>0</v>
      </c>
      <c r="GT2" s="69">
        <f>音楽著作関係ﾏｰﾁﾝｸﾞ!J273</f>
        <v>0</v>
      </c>
      <c r="GU2" s="69">
        <f>音楽著作関係ﾏｰﾁﾝｸﾞ!J274</f>
        <v>0</v>
      </c>
      <c r="GV2" s="69">
        <f>音楽著作関係ﾏｰﾁﾝｸﾞ!J275</f>
        <v>0</v>
      </c>
      <c r="GW2" s="69">
        <f>音楽著作関係ﾏｰﾁﾝｸﾞ!E274</f>
        <v>0</v>
      </c>
      <c r="GX2" s="123" t="str">
        <f>音楽著作関係ﾏｰﾁﾝｸﾞ!E270</f>
        <v>選択してください</v>
      </c>
      <c r="GY2" s="69">
        <f>音楽著作関係ｶﾗｰｶﾞｰﾄﾞ!C38</f>
        <v>0</v>
      </c>
      <c r="GZ2" s="69">
        <f>音楽著作関係ｶﾗｰｶﾞｰﾄﾞ!C40</f>
        <v>0</v>
      </c>
      <c r="HA2" s="69">
        <f>音楽著作関係ｶﾗｰｶﾞｰﾄﾞ!C42</f>
        <v>0</v>
      </c>
      <c r="HB2" s="69" t="str">
        <f>音楽著作関係ｶﾗｰｶﾞｰﾄﾞ!C45</f>
        <v>選択してください</v>
      </c>
      <c r="HC2" s="69">
        <f>音楽著作関係ｶﾗｰｶﾞｰﾄﾞ!E50</f>
        <v>0</v>
      </c>
      <c r="HD2" s="69">
        <f>音楽著作関係ｶﾗｰｶﾞｰﾄﾞ!J50</f>
        <v>0</v>
      </c>
      <c r="HE2" s="69">
        <f>音楽著作関係ｶﾗｰｶﾞｰﾄﾞ!J51</f>
        <v>0</v>
      </c>
      <c r="HF2" s="69">
        <f>音楽著作関係ｶﾗｰｶﾞｰﾄﾞ!J52</f>
        <v>0</v>
      </c>
      <c r="HG2" s="69">
        <f>音楽著作関係ｶﾗｰｶﾞｰﾄﾞ!E51</f>
        <v>0</v>
      </c>
      <c r="HH2" s="123" t="str">
        <f>音楽著作関係ｶﾗｰｶﾞｰﾄﾞ!C47</f>
        <v>選択してください</v>
      </c>
      <c r="HI2" s="69">
        <f>音楽著作関係ｶﾗｰｶﾞｰﾄﾞ!C58</f>
        <v>0</v>
      </c>
      <c r="HJ2" s="69">
        <f>音楽著作関係ｶﾗｰｶﾞｰﾄﾞ!C60</f>
        <v>0</v>
      </c>
      <c r="HK2" s="69">
        <f>音楽著作関係ｶﾗｰｶﾞｰﾄﾞ!C62</f>
        <v>0</v>
      </c>
      <c r="HL2" s="69" t="str">
        <f>音楽著作関係ｶﾗｰｶﾞｰﾄﾞ!C65</f>
        <v>選択してください</v>
      </c>
      <c r="HM2" s="69">
        <f>音楽著作関係ｶﾗｰｶﾞｰﾄﾞ!E70</f>
        <v>0</v>
      </c>
      <c r="HN2" s="69">
        <f>音楽著作関係ｶﾗｰｶﾞｰﾄﾞ!J70</f>
        <v>0</v>
      </c>
      <c r="HO2" s="69">
        <f>音楽著作関係ｶﾗｰｶﾞｰﾄﾞ!J71</f>
        <v>0</v>
      </c>
      <c r="HP2" s="69">
        <f>音楽著作関係ｶﾗｰｶﾞｰﾄﾞ!J72</f>
        <v>0</v>
      </c>
      <c r="HQ2" s="69">
        <f>音楽著作関係ｶﾗｰｶﾞｰﾄﾞ!E71</f>
        <v>0</v>
      </c>
      <c r="HR2" s="123" t="str">
        <f>音楽著作関係ｶﾗｰｶﾞｰﾄﾞ!C67</f>
        <v>選択してください</v>
      </c>
      <c r="HS2" s="69">
        <f>音楽著作関係ｶﾗｰｶﾞｰﾄﾞ!C78</f>
        <v>0</v>
      </c>
      <c r="HT2" s="69">
        <f>音楽著作関係ｶﾗｰｶﾞｰﾄﾞ!C80</f>
        <v>0</v>
      </c>
      <c r="HU2" s="69">
        <f>音楽著作関係ｶﾗｰｶﾞｰﾄﾞ!C82</f>
        <v>0</v>
      </c>
      <c r="HV2" s="69" t="str">
        <f>音楽著作関係ｶﾗｰｶﾞｰﾄﾞ!C85</f>
        <v>選択してください</v>
      </c>
      <c r="HW2" s="69">
        <f>音楽著作関係ｶﾗｰｶﾞｰﾄﾞ!E90</f>
        <v>0</v>
      </c>
      <c r="HX2" s="69">
        <f>音楽著作関係ｶﾗｰｶﾞｰﾄﾞ!J90</f>
        <v>0</v>
      </c>
      <c r="HY2" s="69">
        <f>音楽著作関係ｶﾗｰｶﾞｰﾄﾞ!J91</f>
        <v>0</v>
      </c>
      <c r="HZ2" s="69">
        <f>音楽著作関係ｶﾗｰｶﾞｰﾄﾞ!J92</f>
        <v>0</v>
      </c>
      <c r="IA2" s="69">
        <f>音楽著作関係ｶﾗｰｶﾞｰﾄﾞ!E91</f>
        <v>0</v>
      </c>
      <c r="IB2" s="123" t="str">
        <f>音楽著作関係ｶﾗｰｶﾞｰﾄﾞ!C87</f>
        <v>選択してください</v>
      </c>
      <c r="IC2" s="69">
        <f>音楽著作関係ｶﾗｰｶﾞｰﾄﾞ!C98</f>
        <v>0</v>
      </c>
      <c r="ID2" s="69">
        <f>音楽著作関係ｶﾗｰｶﾞｰﾄﾞ!C100</f>
        <v>0</v>
      </c>
      <c r="IE2" s="69">
        <f>音楽著作関係ｶﾗｰｶﾞｰﾄﾞ!C102</f>
        <v>0</v>
      </c>
      <c r="IF2" s="69" t="str">
        <f>音楽著作関係ｶﾗｰｶﾞｰﾄﾞ!C105</f>
        <v>選択してください</v>
      </c>
      <c r="IG2" s="69">
        <f>音楽著作関係ｶﾗｰｶﾞｰﾄﾞ!E110</f>
        <v>0</v>
      </c>
      <c r="IH2" s="69">
        <f>音楽著作関係ｶﾗｰｶﾞｰﾄﾞ!J110</f>
        <v>0</v>
      </c>
      <c r="II2" s="69">
        <f>音楽著作関係ｶﾗｰｶﾞｰﾄﾞ!J111</f>
        <v>0</v>
      </c>
      <c r="IJ2" s="69">
        <f>音楽著作関係ｶﾗｰｶﾞｰﾄﾞ!J112</f>
        <v>0</v>
      </c>
      <c r="IK2" s="69">
        <f>音楽著作関係ｶﾗｰｶﾞｰﾄﾞ!E111</f>
        <v>0</v>
      </c>
      <c r="IL2" s="123" t="str">
        <f>音楽著作関係ｶﾗｰｶﾞｰﾄﾞ!C107</f>
        <v>選択してください</v>
      </c>
      <c r="IM2" s="69">
        <f>音楽著作関係ｶﾗｰｶﾞｰﾄﾞ!C118</f>
        <v>0</v>
      </c>
      <c r="IN2" s="69">
        <f>音楽著作関係ｶﾗｰｶﾞｰﾄﾞ!C120</f>
        <v>0</v>
      </c>
      <c r="IO2" s="69">
        <f>音楽著作関係ｶﾗｰｶﾞｰﾄﾞ!C122</f>
        <v>0</v>
      </c>
      <c r="IP2" s="69" t="str">
        <f>音楽著作関係ｶﾗｰｶﾞｰﾄﾞ!C125</f>
        <v>選択してください</v>
      </c>
      <c r="IQ2" s="69">
        <f>音楽著作関係ｶﾗｰｶﾞｰﾄﾞ!E130</f>
        <v>0</v>
      </c>
      <c r="IR2" s="69">
        <f>音楽著作関係ｶﾗｰｶﾞｰﾄﾞ!J130</f>
        <v>0</v>
      </c>
      <c r="IS2" s="69">
        <f>音楽著作関係ｶﾗｰｶﾞｰﾄﾞ!J131</f>
        <v>0</v>
      </c>
      <c r="IT2" s="69">
        <f>音楽著作関係ｶﾗｰｶﾞｰﾄﾞ!J132</f>
        <v>0</v>
      </c>
      <c r="IU2" s="69">
        <f>音楽著作関係ｶﾗｰｶﾞｰﾄﾞ!E131</f>
        <v>0</v>
      </c>
      <c r="IV2" s="123" t="str">
        <f>音楽著作関係ｶﾗｰｶﾞｰﾄﾞ!C127</f>
        <v>選択してください</v>
      </c>
      <c r="IW2" s="69">
        <f>音楽著作関係ｶﾗｰｶﾞｰﾄﾞ!C138</f>
        <v>0</v>
      </c>
      <c r="IX2" s="69">
        <f>音楽著作関係ｶﾗｰｶﾞｰﾄﾞ!C140</f>
        <v>0</v>
      </c>
      <c r="IY2" s="69">
        <f>音楽著作関係ｶﾗｰｶﾞｰﾄﾞ!C142</f>
        <v>0</v>
      </c>
      <c r="IZ2" s="69" t="str">
        <f>音楽著作関係ｶﾗｰｶﾞｰﾄﾞ!C145</f>
        <v>選択してください</v>
      </c>
      <c r="JA2" s="69">
        <f>音楽著作関係ｶﾗｰｶﾞｰﾄﾞ!E150</f>
        <v>0</v>
      </c>
      <c r="JB2" s="69">
        <f>音楽著作関係ｶﾗｰｶﾞｰﾄﾞ!J150</f>
        <v>0</v>
      </c>
      <c r="JC2" s="69">
        <f>音楽著作関係ｶﾗｰｶﾞｰﾄﾞ!J151</f>
        <v>0</v>
      </c>
      <c r="JD2" s="69">
        <f>音楽著作関係ｶﾗｰｶﾞｰﾄﾞ!J152</f>
        <v>0</v>
      </c>
      <c r="JE2" s="69">
        <f>音楽著作関係ｶﾗｰｶﾞｰﾄﾞ!E151</f>
        <v>0</v>
      </c>
      <c r="JF2" s="123" t="str">
        <f>音楽著作関係ｶﾗｰｶﾞｰﾄﾞ!C147</f>
        <v>選択してください</v>
      </c>
      <c r="JG2" s="69">
        <f>音楽著作関係ｶﾗｰｶﾞｰﾄﾞ!C158</f>
        <v>0</v>
      </c>
      <c r="JH2" s="69">
        <f>音楽著作関係ｶﾗｰｶﾞｰﾄﾞ!C160</f>
        <v>0</v>
      </c>
      <c r="JI2" s="69">
        <f>音楽著作関係ｶﾗｰｶﾞｰﾄﾞ!C162</f>
        <v>0</v>
      </c>
      <c r="JJ2" s="69" t="str">
        <f>音楽著作関係ｶﾗｰｶﾞｰﾄﾞ!C165</f>
        <v>選択してください</v>
      </c>
      <c r="JK2" s="69">
        <f>音楽著作関係ｶﾗｰｶﾞｰﾄﾞ!E170</f>
        <v>0</v>
      </c>
      <c r="JL2" s="69">
        <f>音楽著作関係ｶﾗｰｶﾞｰﾄﾞ!J170</f>
        <v>0</v>
      </c>
      <c r="JM2" s="69">
        <f>音楽著作関係ｶﾗｰｶﾞｰﾄﾞ!J171</f>
        <v>0</v>
      </c>
      <c r="JN2" s="69">
        <f>音楽著作関係ｶﾗｰｶﾞｰﾄﾞ!J172</f>
        <v>0</v>
      </c>
      <c r="JO2" s="69">
        <f>音楽著作関係ｶﾗｰｶﾞｰﾄﾞ!E171</f>
        <v>0</v>
      </c>
      <c r="JP2" s="123" t="str">
        <f>音楽著作関係ｶﾗｰｶﾞｰﾄﾞ!C167</f>
        <v>選択してください</v>
      </c>
      <c r="JQ2" s="69">
        <f>音楽著作関係ｶﾗｰｶﾞｰﾄﾞ!C178</f>
        <v>0</v>
      </c>
      <c r="JR2" s="69">
        <f>音楽著作関係ｶﾗｰｶﾞｰﾄﾞ!C180</f>
        <v>0</v>
      </c>
      <c r="JS2" s="69">
        <f>音楽著作関係ｶﾗｰｶﾞｰﾄﾞ!C182</f>
        <v>0</v>
      </c>
      <c r="JT2" s="69" t="str">
        <f>音楽著作関係ｶﾗｰｶﾞｰﾄﾞ!C185</f>
        <v>選択してください</v>
      </c>
      <c r="JU2" s="69">
        <f>音楽著作関係ｶﾗｰｶﾞｰﾄﾞ!E190</f>
        <v>0</v>
      </c>
      <c r="JV2" s="69">
        <f>音楽著作関係ｶﾗｰｶﾞｰﾄﾞ!J190</f>
        <v>0</v>
      </c>
      <c r="JW2" s="69">
        <f>音楽著作関係ｶﾗｰｶﾞｰﾄﾞ!J191</f>
        <v>0</v>
      </c>
      <c r="JX2" s="69">
        <f>音楽著作関係ｶﾗｰｶﾞｰﾄﾞ!J192</f>
        <v>0</v>
      </c>
      <c r="JY2" s="69">
        <f>音楽著作関係ｶﾗｰｶﾞｰﾄﾞ!E191</f>
        <v>0</v>
      </c>
      <c r="JZ2" s="123" t="str">
        <f>音楽著作関係ｶﾗｰｶﾞｰﾄﾞ!C187</f>
        <v>選択してください</v>
      </c>
      <c r="KA2" s="69">
        <f>音楽著作関係ｶﾗｰｶﾞｰﾄﾞ!C198</f>
        <v>0</v>
      </c>
      <c r="KB2" s="69">
        <f>音楽著作関係ｶﾗｰｶﾞｰﾄﾞ!C200</f>
        <v>0</v>
      </c>
      <c r="KC2" s="69">
        <f>音楽著作関係ｶﾗｰｶﾞｰﾄﾞ!C202</f>
        <v>0</v>
      </c>
      <c r="KD2" s="69" t="str">
        <f>音楽著作関係ｶﾗｰｶﾞｰﾄﾞ!C205</f>
        <v>選択してください</v>
      </c>
      <c r="KE2" s="69">
        <f>音楽著作関係ｶﾗｰｶﾞｰﾄﾞ!E210</f>
        <v>0</v>
      </c>
      <c r="KF2" s="69">
        <f>音楽著作関係ｶﾗｰｶﾞｰﾄﾞ!J210</f>
        <v>0</v>
      </c>
      <c r="KG2" s="69">
        <f>音楽著作関係ｶﾗｰｶﾞｰﾄﾞ!J211</f>
        <v>0</v>
      </c>
      <c r="KH2" s="69">
        <f>音楽著作関係ｶﾗｰｶﾞｰﾄﾞ!J212</f>
        <v>0</v>
      </c>
      <c r="KI2" s="69">
        <f>音楽著作関係ｶﾗｰｶﾞｰﾄﾞ!E211</f>
        <v>0</v>
      </c>
      <c r="KJ2" s="123" t="str">
        <f>音楽著作関係ｶﾗｰｶﾞｰﾄﾞ!C207</f>
        <v>選択してください</v>
      </c>
      <c r="KK2" s="69">
        <f>音楽著作関係ｶﾗｰｶﾞｰﾄﾞ!C218</f>
        <v>0</v>
      </c>
      <c r="KL2" s="69">
        <f>音楽著作関係ｶﾗｰｶﾞｰﾄﾞ!C220</f>
        <v>0</v>
      </c>
      <c r="KM2" s="69">
        <f>音楽著作関係ｶﾗｰｶﾞｰﾄﾞ!C222</f>
        <v>0</v>
      </c>
      <c r="KN2" s="69" t="str">
        <f>音楽著作関係ｶﾗｰｶﾞｰﾄﾞ!C225</f>
        <v>選択してください</v>
      </c>
      <c r="KO2" s="69">
        <f>音楽著作関係ｶﾗｰｶﾞｰﾄﾞ!E230</f>
        <v>0</v>
      </c>
      <c r="KP2" s="69">
        <f>音楽著作関係ｶﾗｰｶﾞｰﾄﾞ!J230</f>
        <v>0</v>
      </c>
      <c r="KQ2" s="69">
        <f>音楽著作関係ｶﾗｰｶﾞｰﾄﾞ!J231</f>
        <v>0</v>
      </c>
      <c r="KR2" s="69">
        <f>音楽著作関係ｶﾗｰｶﾞｰﾄﾞ!J232</f>
        <v>0</v>
      </c>
      <c r="KS2" s="69">
        <f>音楽著作関係ｶﾗｰｶﾞｰﾄﾞ!E231</f>
        <v>0</v>
      </c>
      <c r="KT2" s="123" t="str">
        <f>音楽著作関係ｶﾗｰｶﾞｰﾄﾞ!C227</f>
        <v>選択してください</v>
      </c>
      <c r="KU2" s="123" t="str">
        <f>アンケート入力!C32</f>
        <v>選択してください</v>
      </c>
      <c r="KV2" s="123" t="str">
        <f>アンケート入力!C34</f>
        <v>選択してください</v>
      </c>
      <c r="KW2" s="123">
        <f>アンケート入力!C36</f>
        <v>0</v>
      </c>
    </row>
    <row r="3" spans="1:309">
      <c r="A3" s="141" t="s">
        <v>419</v>
      </c>
      <c r="B3" s="63"/>
      <c r="C3" s="63"/>
      <c r="D3" s="63"/>
      <c r="AN3" s="63"/>
      <c r="GY3" s="222"/>
    </row>
    <row r="4" spans="1:309">
      <c r="G4" s="63"/>
      <c r="H4" s="63"/>
      <c r="AN4" s="125"/>
    </row>
    <row r="5" spans="1:309" s="63" customFormat="1">
      <c r="AN5" s="125"/>
    </row>
    <row r="6" spans="1:309" s="63" customFormat="1">
      <c r="AN6" s="125"/>
    </row>
    <row r="7" spans="1:309" s="63" customFormat="1">
      <c r="AN7" s="125"/>
    </row>
    <row r="8" spans="1:309">
      <c r="G8" s="63"/>
      <c r="H8" s="63"/>
      <c r="AN8" s="63"/>
    </row>
    <row r="9" spans="1:309">
      <c r="G9" s="63"/>
      <c r="H9" s="63"/>
      <c r="AN9" s="63"/>
    </row>
    <row r="10" spans="1:309">
      <c r="AF10" t="s">
        <v>330</v>
      </c>
      <c r="AN10" s="63"/>
    </row>
    <row r="11" spans="1:309">
      <c r="A11" s="126" t="s">
        <v>331</v>
      </c>
      <c r="B11" s="127"/>
      <c r="C11" s="127"/>
      <c r="D11" s="127"/>
      <c r="G11" s="126" t="s">
        <v>415</v>
      </c>
      <c r="H11" s="127"/>
      <c r="I11" s="127"/>
      <c r="J11" s="127"/>
      <c r="AN11" s="63"/>
    </row>
    <row r="12" spans="1:309">
      <c r="A12" s="144" t="s">
        <v>854</v>
      </c>
      <c r="B12" s="144" t="str">
        <f>基本入力!C44</f>
        <v>―</v>
      </c>
      <c r="C12" s="144"/>
      <c r="D12" s="127"/>
      <c r="G12" s="135" t="s">
        <v>345</v>
      </c>
      <c r="H12" s="135" t="str">
        <f>基本入力!C7</f>
        <v>選択してください</v>
      </c>
      <c r="I12" s="135"/>
      <c r="J12" s="135"/>
    </row>
    <row r="13" spans="1:309">
      <c r="A13" s="144" t="s">
        <v>370</v>
      </c>
      <c r="B13" s="144" t="str">
        <f>基本入力!C54</f>
        <v>―</v>
      </c>
      <c r="C13" s="144"/>
      <c r="D13" s="127"/>
      <c r="G13" s="135"/>
      <c r="H13" s="135"/>
      <c r="I13" s="135"/>
      <c r="J13" s="135"/>
      <c r="FH13" s="63"/>
      <c r="FI13" s="63"/>
    </row>
    <row r="14" spans="1:309">
      <c r="A14" s="144" t="s">
        <v>371</v>
      </c>
      <c r="B14" s="144" t="str">
        <f>基本入力!C56</f>
        <v/>
      </c>
      <c r="C14" s="144"/>
      <c r="D14" s="127"/>
      <c r="G14" s="135" t="s">
        <v>348</v>
      </c>
      <c r="H14" s="135" t="str">
        <f>基本入力!C46&amp;" 名"</f>
        <v>0 名</v>
      </c>
      <c r="I14" s="135"/>
      <c r="J14" s="135"/>
      <c r="FH14" s="63"/>
      <c r="FI14" s="63"/>
    </row>
    <row r="15" spans="1:309">
      <c r="A15" s="144"/>
      <c r="B15" s="144"/>
      <c r="C15" s="144"/>
      <c r="D15" s="127"/>
      <c r="G15" s="136" t="s">
        <v>346</v>
      </c>
      <c r="H15" s="137" t="s">
        <v>9</v>
      </c>
      <c r="I15" s="137" t="s">
        <v>60</v>
      </c>
      <c r="J15" s="137" t="s">
        <v>347</v>
      </c>
    </row>
    <row r="16" spans="1:309">
      <c r="A16" s="128" t="s">
        <v>833</v>
      </c>
      <c r="B16" s="132" t="str">
        <f>基本入力!C5</f>
        <v>―</v>
      </c>
      <c r="C16" s="129"/>
      <c r="D16" s="127"/>
      <c r="G16" s="124">
        <v>1</v>
      </c>
      <c r="H16" s="139">
        <f>構成メンバー名簿入力!C21</f>
        <v>0</v>
      </c>
      <c r="I16" s="140">
        <f>構成メンバー名簿入力!D21</f>
        <v>0</v>
      </c>
      <c r="J16" s="140">
        <f>構成メンバー名簿入力!E21</f>
        <v>0</v>
      </c>
      <c r="P16" s="63"/>
    </row>
    <row r="17" spans="1:309">
      <c r="A17" s="128" t="s">
        <v>332</v>
      </c>
      <c r="B17" s="132" t="str">
        <f>基本入力!C7</f>
        <v>選択してください</v>
      </c>
      <c r="C17" s="129"/>
      <c r="D17" s="127"/>
      <c r="G17">
        <v>2</v>
      </c>
      <c r="H17" s="134">
        <f>構成メンバー名簿入力!C22</f>
        <v>0</v>
      </c>
      <c r="I17" s="138">
        <f>構成メンバー名簿入力!D22</f>
        <v>0</v>
      </c>
      <c r="J17" s="138">
        <f>構成メンバー名簿入力!E22</f>
        <v>0</v>
      </c>
      <c r="P17" s="63"/>
    </row>
    <row r="18" spans="1:309">
      <c r="A18" s="130" t="s">
        <v>333</v>
      </c>
      <c r="B18" s="132">
        <f>プログラム掲載入力!C35</f>
        <v>0</v>
      </c>
      <c r="C18" s="129"/>
      <c r="D18" s="127"/>
      <c r="G18" s="133">
        <v>3</v>
      </c>
      <c r="H18" s="134">
        <f>構成メンバー名簿入力!C23</f>
        <v>0</v>
      </c>
      <c r="I18" s="138">
        <f>構成メンバー名簿入力!D23</f>
        <v>0</v>
      </c>
      <c r="J18" s="138">
        <f>構成メンバー名簿入力!E23</f>
        <v>0</v>
      </c>
      <c r="P18" s="63"/>
    </row>
    <row r="19" spans="1:309">
      <c r="A19" s="128"/>
      <c r="B19" s="132"/>
      <c r="C19" s="129"/>
      <c r="D19" s="127"/>
      <c r="G19" s="133">
        <v>4</v>
      </c>
      <c r="H19" s="134">
        <f>構成メンバー名簿入力!C24</f>
        <v>0</v>
      </c>
      <c r="I19" s="138">
        <f>構成メンバー名簿入力!D24</f>
        <v>0</v>
      </c>
      <c r="J19" s="138">
        <f>構成メンバー名簿入力!E24</f>
        <v>0</v>
      </c>
    </row>
    <row r="20" spans="1:309">
      <c r="A20" s="129" t="s">
        <v>334</v>
      </c>
      <c r="B20" s="132"/>
      <c r="C20" s="129"/>
      <c r="D20" s="127"/>
      <c r="G20" s="133">
        <v>5</v>
      </c>
      <c r="H20" s="134">
        <f>構成メンバー名簿入力!C25</f>
        <v>0</v>
      </c>
      <c r="I20" s="138">
        <f>構成メンバー名簿入力!D25</f>
        <v>0</v>
      </c>
      <c r="J20" s="138">
        <f>構成メンバー名簿入力!E25</f>
        <v>0</v>
      </c>
    </row>
    <row r="21" spans="1:309">
      <c r="A21" s="129" t="s">
        <v>335</v>
      </c>
      <c r="B21" s="132" t="str">
        <f>事務局印刷用ﾏｰﾁﾝｸﾞ!D181</f>
        <v>-</v>
      </c>
      <c r="C21" s="129"/>
      <c r="D21" s="127"/>
      <c r="G21" s="133">
        <v>6</v>
      </c>
      <c r="H21" s="134">
        <f>構成メンバー名簿入力!C26</f>
        <v>0</v>
      </c>
      <c r="I21" s="138">
        <f>構成メンバー名簿入力!D26</f>
        <v>0</v>
      </c>
      <c r="J21" s="138">
        <f>構成メンバー名簿入力!E26</f>
        <v>0</v>
      </c>
      <c r="GY21" s="63"/>
      <c r="GZ21" s="63"/>
      <c r="HA21" s="63"/>
      <c r="HB21" s="63"/>
      <c r="HC21" s="63"/>
      <c r="HD21" s="63"/>
      <c r="HE21" s="63"/>
      <c r="HF21" s="63"/>
      <c r="HG21" s="63"/>
      <c r="HH21" s="63"/>
    </row>
    <row r="22" spans="1:309">
      <c r="A22" s="129" t="s">
        <v>336</v>
      </c>
      <c r="B22" s="132" t="str">
        <f>事務局印刷用ﾏｰﾁﾝｸﾞ!D180</f>
        <v>-</v>
      </c>
      <c r="C22" s="129"/>
      <c r="D22" s="127"/>
      <c r="G22" s="133">
        <v>7</v>
      </c>
      <c r="H22" s="134">
        <f>構成メンバー名簿入力!C27</f>
        <v>0</v>
      </c>
      <c r="I22" s="138">
        <f>構成メンバー名簿入力!D27</f>
        <v>0</v>
      </c>
      <c r="J22" s="138">
        <f>構成メンバー名簿入力!E27</f>
        <v>0</v>
      </c>
      <c r="KK22" s="63"/>
      <c r="KL22" s="63"/>
      <c r="KM22" s="63"/>
      <c r="KN22" s="63"/>
      <c r="KO22" s="63"/>
      <c r="KP22" s="63"/>
      <c r="KQ22" s="63"/>
      <c r="KR22" s="63"/>
      <c r="KS22" s="63"/>
      <c r="KT22" s="63"/>
      <c r="KU22" s="63"/>
      <c r="KV22" s="63"/>
      <c r="KW22" s="63"/>
    </row>
    <row r="23" spans="1:309">
      <c r="A23" s="129" t="s">
        <v>337</v>
      </c>
      <c r="B23" s="132" t="str">
        <f>事務局印刷用ﾏｰﾁﾝｸﾞ!E182</f>
        <v>-</v>
      </c>
      <c r="C23" s="129"/>
      <c r="D23" s="127"/>
      <c r="G23" s="133">
        <v>8</v>
      </c>
      <c r="H23" s="134">
        <f>構成メンバー名簿入力!C28</f>
        <v>0</v>
      </c>
      <c r="I23" s="138">
        <f>構成メンバー名簿入力!D28</f>
        <v>0</v>
      </c>
      <c r="J23" s="138">
        <f>構成メンバー名簿入力!E28</f>
        <v>0</v>
      </c>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c r="KJ23" s="63"/>
    </row>
    <row r="24" spans="1:309">
      <c r="A24" s="129" t="s">
        <v>338</v>
      </c>
      <c r="B24" s="132" t="str">
        <f>事務局印刷用ﾏｰﾁﾝｸﾞ!J182</f>
        <v>-</v>
      </c>
      <c r="C24" s="129"/>
      <c r="D24" s="127"/>
      <c r="G24" s="133">
        <v>9</v>
      </c>
      <c r="H24" s="134">
        <f>構成メンバー名簿入力!C29</f>
        <v>0</v>
      </c>
      <c r="I24" s="138">
        <f>構成メンバー名簿入力!D29</f>
        <v>0</v>
      </c>
      <c r="J24" s="138">
        <f>構成メンバー名簿入力!E29</f>
        <v>0</v>
      </c>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c r="KJ24" s="63"/>
    </row>
    <row r="25" spans="1:309">
      <c r="A25" s="129" t="s">
        <v>339</v>
      </c>
      <c r="B25" s="132" t="str">
        <f>事務局印刷用ﾏｰﾁﾝｸﾞ!E183</f>
        <v>-</v>
      </c>
      <c r="C25" s="129"/>
      <c r="D25" s="127"/>
      <c r="G25" s="133">
        <v>10</v>
      </c>
      <c r="H25" s="134">
        <f>構成メンバー名簿入力!C30</f>
        <v>0</v>
      </c>
      <c r="I25" s="138">
        <f>構成メンバー名簿入力!D30</f>
        <v>0</v>
      </c>
      <c r="J25" s="138">
        <f>構成メンバー名簿入力!E30</f>
        <v>0</v>
      </c>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c r="KJ25" s="63"/>
    </row>
    <row r="26" spans="1:309">
      <c r="A26" s="129" t="s">
        <v>340</v>
      </c>
      <c r="B26" s="132" t="str">
        <f>事務局印刷用ﾏｰﾁﾝｸﾞ!J183</f>
        <v>-</v>
      </c>
      <c r="C26" s="129"/>
      <c r="D26" s="127"/>
      <c r="G26" s="133">
        <v>11</v>
      </c>
      <c r="H26" s="134">
        <f>構成メンバー名簿入力!C31</f>
        <v>0</v>
      </c>
      <c r="I26" s="138">
        <f>構成メンバー名簿入力!D31</f>
        <v>0</v>
      </c>
      <c r="J26" s="138">
        <f>構成メンバー名簿入力!E31</f>
        <v>0</v>
      </c>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c r="KJ26" s="63"/>
    </row>
    <row r="27" spans="1:309">
      <c r="A27" s="128"/>
      <c r="B27" s="129"/>
      <c r="C27" s="129"/>
      <c r="D27" s="127"/>
      <c r="G27" s="133">
        <v>12</v>
      </c>
      <c r="H27" s="134">
        <f>構成メンバー名簿入力!C32</f>
        <v>0</v>
      </c>
      <c r="I27" s="138">
        <f>構成メンバー名簿入力!D32</f>
        <v>0</v>
      </c>
      <c r="J27" s="138">
        <f>構成メンバー名簿入力!E32</f>
        <v>0</v>
      </c>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c r="KJ27" s="63"/>
    </row>
    <row r="28" spans="1:309">
      <c r="A28" s="129" t="s">
        <v>341</v>
      </c>
      <c r="B28" s="129"/>
      <c r="C28" s="129"/>
      <c r="D28" s="127"/>
      <c r="G28" s="133">
        <v>13</v>
      </c>
      <c r="H28" s="134">
        <f>構成メンバー名簿入力!C33</f>
        <v>0</v>
      </c>
      <c r="I28" s="138">
        <f>構成メンバー名簿入力!D33</f>
        <v>0</v>
      </c>
      <c r="J28" s="138">
        <f>構成メンバー名簿入力!E33</f>
        <v>0</v>
      </c>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c r="KJ28" s="63"/>
    </row>
    <row r="29" spans="1:309">
      <c r="A29" s="129" t="s">
        <v>342</v>
      </c>
      <c r="B29" s="129" t="s">
        <v>343</v>
      </c>
      <c r="C29" s="129" t="s">
        <v>335</v>
      </c>
      <c r="D29" s="127"/>
      <c r="G29" s="133">
        <v>14</v>
      </c>
      <c r="H29" s="134">
        <f>構成メンバー名簿入力!C34</f>
        <v>0</v>
      </c>
      <c r="I29" s="138">
        <f>構成メンバー名簿入力!D34</f>
        <v>0</v>
      </c>
      <c r="J29" s="138">
        <f>構成メンバー名簿入力!E34</f>
        <v>0</v>
      </c>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c r="KJ29" s="63"/>
    </row>
    <row r="30" spans="1:309">
      <c r="A30" s="131">
        <v>1</v>
      </c>
      <c r="B30" s="132">
        <f>プログラム掲載入力!B45</f>
        <v>0</v>
      </c>
      <c r="C30" s="132">
        <f>プログラム掲載入力!G45</f>
        <v>0</v>
      </c>
      <c r="D30" s="127"/>
      <c r="G30" s="133">
        <v>15</v>
      </c>
      <c r="H30" s="134">
        <f>構成メンバー名簿入力!C35</f>
        <v>0</v>
      </c>
      <c r="I30" s="138">
        <f>構成メンバー名簿入力!D35</f>
        <v>0</v>
      </c>
      <c r="J30" s="138">
        <f>構成メンバー名簿入力!E35</f>
        <v>0</v>
      </c>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c r="KJ30" s="63"/>
    </row>
    <row r="31" spans="1:309">
      <c r="A31" s="131">
        <v>2</v>
      </c>
      <c r="B31" s="132">
        <f>プログラム掲載入力!B46</f>
        <v>0</v>
      </c>
      <c r="C31" s="132">
        <f>プログラム掲載入力!G46</f>
        <v>0</v>
      </c>
      <c r="D31" s="127"/>
      <c r="G31" s="133">
        <v>16</v>
      </c>
      <c r="H31" s="134">
        <f>構成メンバー名簿入力!C36</f>
        <v>0</v>
      </c>
      <c r="I31" s="138">
        <f>構成メンバー名簿入力!D36</f>
        <v>0</v>
      </c>
      <c r="J31" s="138">
        <f>構成メンバー名簿入力!E36</f>
        <v>0</v>
      </c>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c r="KJ31" s="63"/>
    </row>
    <row r="32" spans="1:309">
      <c r="A32" s="131">
        <v>3</v>
      </c>
      <c r="B32" s="132">
        <f>プログラム掲載入力!B47</f>
        <v>0</v>
      </c>
      <c r="C32" s="132">
        <f>プログラム掲載入力!G47</f>
        <v>0</v>
      </c>
      <c r="D32" s="127"/>
      <c r="G32" s="133">
        <v>17</v>
      </c>
      <c r="H32" s="134">
        <f>構成メンバー名簿入力!C37</f>
        <v>0</v>
      </c>
      <c r="I32" s="138">
        <f>構成メンバー名簿入力!D37</f>
        <v>0</v>
      </c>
      <c r="J32" s="138">
        <f>構成メンバー名簿入力!E37</f>
        <v>0</v>
      </c>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c r="KJ32" s="63"/>
    </row>
    <row r="33" spans="1:296">
      <c r="A33" s="131">
        <v>4</v>
      </c>
      <c r="B33" s="132">
        <f>プログラム掲載入力!B48</f>
        <v>0</v>
      </c>
      <c r="C33" s="132">
        <f>プログラム掲載入力!G48</f>
        <v>0</v>
      </c>
      <c r="D33" s="127"/>
      <c r="G33" s="133">
        <v>18</v>
      </c>
      <c r="H33" s="134">
        <f>構成メンバー名簿入力!C38</f>
        <v>0</v>
      </c>
      <c r="I33" s="138">
        <f>構成メンバー名簿入力!D38</f>
        <v>0</v>
      </c>
      <c r="J33" s="138">
        <f>構成メンバー名簿入力!E38</f>
        <v>0</v>
      </c>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c r="KJ33" s="63"/>
    </row>
    <row r="34" spans="1:296">
      <c r="A34" s="131">
        <v>5</v>
      </c>
      <c r="B34" s="132">
        <f>プログラム掲載入力!B49</f>
        <v>0</v>
      </c>
      <c r="C34" s="132">
        <f>プログラム掲載入力!G49</f>
        <v>0</v>
      </c>
      <c r="D34" s="127"/>
      <c r="G34" s="133">
        <v>19</v>
      </c>
      <c r="H34" s="134">
        <f>構成メンバー名簿入力!C39</f>
        <v>0</v>
      </c>
      <c r="I34" s="138">
        <f>構成メンバー名簿入力!D39</f>
        <v>0</v>
      </c>
      <c r="J34" s="138">
        <f>構成メンバー名簿入力!E39</f>
        <v>0</v>
      </c>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c r="KJ34" s="63"/>
    </row>
    <row r="35" spans="1:296">
      <c r="A35" s="131">
        <v>6</v>
      </c>
      <c r="B35" s="132">
        <f>プログラム掲載入力!B50</f>
        <v>0</v>
      </c>
      <c r="C35" s="132">
        <f>プログラム掲載入力!G50</f>
        <v>0</v>
      </c>
      <c r="D35" s="127"/>
      <c r="G35" s="133">
        <v>20</v>
      </c>
      <c r="H35" s="134">
        <f>構成メンバー名簿入力!C40</f>
        <v>0</v>
      </c>
      <c r="I35" s="138">
        <f>構成メンバー名簿入力!D40</f>
        <v>0</v>
      </c>
      <c r="J35" s="138">
        <f>構成メンバー名簿入力!E40</f>
        <v>0</v>
      </c>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row>
    <row r="36" spans="1:296">
      <c r="A36" s="131">
        <v>7</v>
      </c>
      <c r="B36" s="132">
        <f>プログラム掲載入力!B51</f>
        <v>0</v>
      </c>
      <c r="C36" s="132">
        <f>プログラム掲載入力!G51</f>
        <v>0</v>
      </c>
      <c r="D36" s="127"/>
      <c r="G36" s="133">
        <v>21</v>
      </c>
      <c r="H36" s="134">
        <f>構成メンバー名簿入力!C41</f>
        <v>0</v>
      </c>
      <c r="I36" s="138">
        <f>構成メンバー名簿入力!D41</f>
        <v>0</v>
      </c>
      <c r="J36" s="138">
        <f>構成メンバー名簿入力!E41</f>
        <v>0</v>
      </c>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c r="KJ36" s="63"/>
    </row>
    <row r="37" spans="1:296">
      <c r="A37" s="131">
        <v>8</v>
      </c>
      <c r="B37" s="132">
        <f>プログラム掲載入力!B52</f>
        <v>0</v>
      </c>
      <c r="C37" s="132">
        <f>プログラム掲載入力!G52</f>
        <v>0</v>
      </c>
      <c r="D37" s="127"/>
      <c r="G37" s="133">
        <v>22</v>
      </c>
      <c r="H37" s="134">
        <f>構成メンバー名簿入力!C42</f>
        <v>0</v>
      </c>
      <c r="I37" s="138">
        <f>構成メンバー名簿入力!D42</f>
        <v>0</v>
      </c>
      <c r="J37" s="138">
        <f>構成メンバー名簿入力!E42</f>
        <v>0</v>
      </c>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c r="KJ37" s="63"/>
    </row>
    <row r="38" spans="1:296">
      <c r="A38" s="131">
        <v>9</v>
      </c>
      <c r="B38" s="132">
        <f>プログラム掲載入力!B53</f>
        <v>0</v>
      </c>
      <c r="C38" s="132">
        <f>プログラム掲載入力!G53</f>
        <v>0</v>
      </c>
      <c r="D38" s="127"/>
      <c r="G38" s="133">
        <v>23</v>
      </c>
      <c r="H38" s="134">
        <f>構成メンバー名簿入力!C43</f>
        <v>0</v>
      </c>
      <c r="I38" s="138">
        <f>構成メンバー名簿入力!D43</f>
        <v>0</v>
      </c>
      <c r="J38" s="138">
        <f>構成メンバー名簿入力!E43</f>
        <v>0</v>
      </c>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c r="KJ38" s="63"/>
    </row>
    <row r="39" spans="1:296">
      <c r="A39" s="131">
        <v>10</v>
      </c>
      <c r="B39" s="132">
        <f>プログラム掲載入力!B54</f>
        <v>0</v>
      </c>
      <c r="C39" s="132">
        <f>プログラム掲載入力!G54</f>
        <v>0</v>
      </c>
      <c r="D39" s="127"/>
      <c r="G39" s="133">
        <v>24</v>
      </c>
      <c r="H39" s="134">
        <f>構成メンバー名簿入力!C44</f>
        <v>0</v>
      </c>
      <c r="I39" s="138">
        <f>構成メンバー名簿入力!D44</f>
        <v>0</v>
      </c>
      <c r="J39" s="138">
        <f>構成メンバー名簿入力!E44</f>
        <v>0</v>
      </c>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c r="KJ39" s="63"/>
    </row>
    <row r="40" spans="1:296">
      <c r="A40" s="131">
        <v>11</v>
      </c>
      <c r="B40" s="132">
        <f>プログラム掲載入力!B55</f>
        <v>0</v>
      </c>
      <c r="C40" s="132">
        <f>プログラム掲載入力!G55</f>
        <v>0</v>
      </c>
      <c r="D40" s="127"/>
      <c r="G40" s="133">
        <v>25</v>
      </c>
      <c r="H40" s="134">
        <f>構成メンバー名簿入力!C45</f>
        <v>0</v>
      </c>
      <c r="I40" s="138">
        <f>構成メンバー名簿入力!D45</f>
        <v>0</v>
      </c>
      <c r="J40" s="138">
        <f>構成メンバー名簿入力!E45</f>
        <v>0</v>
      </c>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c r="KJ40" s="63"/>
    </row>
    <row r="41" spans="1:296">
      <c r="A41" s="131">
        <v>12</v>
      </c>
      <c r="B41" s="132">
        <f>プログラム掲載入力!B56</f>
        <v>0</v>
      </c>
      <c r="C41" s="132">
        <f>プログラム掲載入力!G56</f>
        <v>0</v>
      </c>
      <c r="D41" s="127"/>
      <c r="G41" s="133">
        <v>26</v>
      </c>
      <c r="H41" s="134">
        <f>構成メンバー名簿入力!C46</f>
        <v>0</v>
      </c>
      <c r="I41" s="138">
        <f>構成メンバー名簿入力!D46</f>
        <v>0</v>
      </c>
      <c r="J41" s="138">
        <f>構成メンバー名簿入力!E46</f>
        <v>0</v>
      </c>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c r="KJ41" s="63"/>
    </row>
    <row r="42" spans="1:296">
      <c r="A42" s="128"/>
      <c r="B42" s="129"/>
      <c r="C42" s="129"/>
      <c r="D42" s="127"/>
      <c r="G42" s="133">
        <v>27</v>
      </c>
      <c r="H42" s="134">
        <f>構成メンバー名簿入力!C47</f>
        <v>0</v>
      </c>
      <c r="I42" s="138">
        <f>構成メンバー名簿入力!D47</f>
        <v>0</v>
      </c>
      <c r="J42" s="138">
        <f>構成メンバー名簿入力!E47</f>
        <v>0</v>
      </c>
    </row>
    <row r="43" spans="1:296">
      <c r="A43" s="128" t="s">
        <v>849</v>
      </c>
      <c r="B43" s="144">
        <f>プログラム掲載入力!B60</f>
        <v>0</v>
      </c>
      <c r="C43" s="144"/>
      <c r="D43" s="127"/>
      <c r="G43" s="133">
        <v>28</v>
      </c>
      <c r="H43" s="134">
        <f>構成メンバー名簿入力!C48</f>
        <v>0</v>
      </c>
      <c r="I43" s="138">
        <f>構成メンバー名簿入力!D48</f>
        <v>0</v>
      </c>
      <c r="J43" s="138">
        <f>構成メンバー名簿入力!E48</f>
        <v>0</v>
      </c>
    </row>
    <row r="44" spans="1:296">
      <c r="A44" s="128" t="s">
        <v>850</v>
      </c>
      <c r="B44" s="144">
        <f>プログラム掲載入力!C62</f>
        <v>0</v>
      </c>
      <c r="C44" s="144"/>
      <c r="D44" s="127"/>
      <c r="G44" s="133">
        <v>29</v>
      </c>
      <c r="H44" s="134">
        <f>構成メンバー名簿入力!C49</f>
        <v>0</v>
      </c>
      <c r="I44" s="138">
        <f>構成メンバー名簿入力!D49</f>
        <v>0</v>
      </c>
      <c r="J44" s="138">
        <f>構成メンバー名簿入力!E49</f>
        <v>0</v>
      </c>
    </row>
    <row r="45" spans="1:296">
      <c r="A45" s="128" t="s">
        <v>344</v>
      </c>
      <c r="B45" s="129" t="str">
        <f>プログラム掲載入力!C67</f>
        <v>選択してください</v>
      </c>
      <c r="C45" s="129"/>
      <c r="G45" s="133">
        <v>30</v>
      </c>
      <c r="H45" s="134">
        <f>構成メンバー名簿入力!C50</f>
        <v>0</v>
      </c>
      <c r="I45" s="138">
        <f>構成メンバー名簿入力!D50</f>
        <v>0</v>
      </c>
      <c r="J45" s="138">
        <f>構成メンバー名簿入力!E50</f>
        <v>0</v>
      </c>
    </row>
    <row r="46" spans="1:296">
      <c r="G46" s="133">
        <v>31</v>
      </c>
      <c r="H46" s="134">
        <f>構成メンバー名簿入力!C51</f>
        <v>0</v>
      </c>
      <c r="I46" s="138">
        <f>構成メンバー名簿入力!D51</f>
        <v>0</v>
      </c>
      <c r="J46" s="138">
        <f>構成メンバー名簿入力!E51</f>
        <v>0</v>
      </c>
    </row>
    <row r="47" spans="1:296">
      <c r="G47" s="133">
        <v>32</v>
      </c>
      <c r="H47" s="134">
        <f>構成メンバー名簿入力!C52</f>
        <v>0</v>
      </c>
      <c r="I47" s="138">
        <f>構成メンバー名簿入力!D52</f>
        <v>0</v>
      </c>
      <c r="J47" s="138">
        <f>構成メンバー名簿入力!E52</f>
        <v>0</v>
      </c>
    </row>
    <row r="48" spans="1:296">
      <c r="G48" s="133">
        <v>33</v>
      </c>
      <c r="H48" s="134">
        <f>構成メンバー名簿入力!C53</f>
        <v>0</v>
      </c>
      <c r="I48" s="138">
        <f>構成メンバー名簿入力!D53</f>
        <v>0</v>
      </c>
      <c r="J48" s="138">
        <f>構成メンバー名簿入力!E53</f>
        <v>0</v>
      </c>
    </row>
    <row r="49" spans="7:10">
      <c r="G49" s="133">
        <v>34</v>
      </c>
      <c r="H49" s="134">
        <f>構成メンバー名簿入力!C54</f>
        <v>0</v>
      </c>
      <c r="I49" s="138">
        <f>構成メンバー名簿入力!D54</f>
        <v>0</v>
      </c>
      <c r="J49" s="138">
        <f>構成メンバー名簿入力!E54</f>
        <v>0</v>
      </c>
    </row>
    <row r="50" spans="7:10">
      <c r="G50" s="133">
        <v>35</v>
      </c>
      <c r="H50" s="134">
        <f>構成メンバー名簿入力!C55</f>
        <v>0</v>
      </c>
      <c r="I50" s="138">
        <f>構成メンバー名簿入力!D55</f>
        <v>0</v>
      </c>
      <c r="J50" s="138">
        <f>構成メンバー名簿入力!E55</f>
        <v>0</v>
      </c>
    </row>
    <row r="51" spans="7:10">
      <c r="G51" s="133">
        <v>36</v>
      </c>
      <c r="H51" s="134">
        <f>構成メンバー名簿入力!C56</f>
        <v>0</v>
      </c>
      <c r="I51" s="138">
        <f>構成メンバー名簿入力!D56</f>
        <v>0</v>
      </c>
      <c r="J51" s="138">
        <f>構成メンバー名簿入力!E56</f>
        <v>0</v>
      </c>
    </row>
    <row r="52" spans="7:10">
      <c r="G52" s="133">
        <v>37</v>
      </c>
      <c r="H52" s="134">
        <f>構成メンバー名簿入力!C57</f>
        <v>0</v>
      </c>
      <c r="I52" s="138">
        <f>構成メンバー名簿入力!D57</f>
        <v>0</v>
      </c>
      <c r="J52" s="138">
        <f>構成メンバー名簿入力!E57</f>
        <v>0</v>
      </c>
    </row>
    <row r="53" spans="7:10">
      <c r="G53" s="133">
        <v>38</v>
      </c>
      <c r="H53" s="134">
        <f>構成メンバー名簿入力!C58</f>
        <v>0</v>
      </c>
      <c r="I53" s="138">
        <f>構成メンバー名簿入力!D58</f>
        <v>0</v>
      </c>
      <c r="J53" s="138">
        <f>構成メンバー名簿入力!E58</f>
        <v>0</v>
      </c>
    </row>
    <row r="54" spans="7:10">
      <c r="G54" s="133">
        <v>39</v>
      </c>
      <c r="H54" s="134">
        <f>構成メンバー名簿入力!C59</f>
        <v>0</v>
      </c>
      <c r="I54" s="138">
        <f>構成メンバー名簿入力!D59</f>
        <v>0</v>
      </c>
      <c r="J54" s="138">
        <f>構成メンバー名簿入力!E59</f>
        <v>0</v>
      </c>
    </row>
    <row r="55" spans="7:10">
      <c r="G55" s="133">
        <v>40</v>
      </c>
      <c r="H55" s="134">
        <f>構成メンバー名簿入力!C60</f>
        <v>0</v>
      </c>
      <c r="I55" s="138">
        <f>構成メンバー名簿入力!D60</f>
        <v>0</v>
      </c>
      <c r="J55" s="138">
        <f>構成メンバー名簿入力!E60</f>
        <v>0</v>
      </c>
    </row>
    <row r="56" spans="7:10">
      <c r="G56" s="133">
        <v>41</v>
      </c>
      <c r="H56" s="134">
        <f>構成メンバー名簿入力!C61</f>
        <v>0</v>
      </c>
      <c r="I56" s="138">
        <f>構成メンバー名簿入力!D61</f>
        <v>0</v>
      </c>
      <c r="J56" s="138">
        <f>構成メンバー名簿入力!E61</f>
        <v>0</v>
      </c>
    </row>
    <row r="57" spans="7:10">
      <c r="G57" s="133">
        <v>42</v>
      </c>
      <c r="H57" s="134">
        <f>構成メンバー名簿入力!C62</f>
        <v>0</v>
      </c>
      <c r="I57" s="138">
        <f>構成メンバー名簿入力!D62</f>
        <v>0</v>
      </c>
      <c r="J57" s="138">
        <f>構成メンバー名簿入力!E62</f>
        <v>0</v>
      </c>
    </row>
    <row r="58" spans="7:10">
      <c r="G58" s="133">
        <v>43</v>
      </c>
      <c r="H58" s="134">
        <f>構成メンバー名簿入力!C63</f>
        <v>0</v>
      </c>
      <c r="I58" s="138">
        <f>構成メンバー名簿入力!D63</f>
        <v>0</v>
      </c>
      <c r="J58" s="138">
        <f>構成メンバー名簿入力!E63</f>
        <v>0</v>
      </c>
    </row>
    <row r="59" spans="7:10">
      <c r="G59" s="133">
        <v>44</v>
      </c>
      <c r="H59" s="134">
        <f>構成メンバー名簿入力!C64</f>
        <v>0</v>
      </c>
      <c r="I59" s="138">
        <f>構成メンバー名簿入力!D64</f>
        <v>0</v>
      </c>
      <c r="J59" s="138">
        <f>構成メンバー名簿入力!E64</f>
        <v>0</v>
      </c>
    </row>
    <row r="60" spans="7:10">
      <c r="G60" s="133">
        <v>45</v>
      </c>
      <c r="H60" s="134">
        <f>構成メンバー名簿入力!C65</f>
        <v>0</v>
      </c>
      <c r="I60" s="138">
        <f>構成メンバー名簿入力!D65</f>
        <v>0</v>
      </c>
      <c r="J60" s="138">
        <f>構成メンバー名簿入力!E65</f>
        <v>0</v>
      </c>
    </row>
    <row r="61" spans="7:10">
      <c r="G61" s="133">
        <v>46</v>
      </c>
      <c r="H61" s="134">
        <f>構成メンバー名簿入力!C66</f>
        <v>0</v>
      </c>
      <c r="I61" s="138">
        <f>構成メンバー名簿入力!D66</f>
        <v>0</v>
      </c>
      <c r="J61" s="138">
        <f>構成メンバー名簿入力!E66</f>
        <v>0</v>
      </c>
    </row>
    <row r="62" spans="7:10">
      <c r="G62" s="133">
        <v>47</v>
      </c>
      <c r="H62" s="134">
        <f>構成メンバー名簿入力!C67</f>
        <v>0</v>
      </c>
      <c r="I62" s="138">
        <f>構成メンバー名簿入力!D67</f>
        <v>0</v>
      </c>
      <c r="J62" s="138">
        <f>構成メンバー名簿入力!E67</f>
        <v>0</v>
      </c>
    </row>
    <row r="63" spans="7:10">
      <c r="G63" s="133">
        <v>48</v>
      </c>
      <c r="H63" s="134">
        <f>構成メンバー名簿入力!C68</f>
        <v>0</v>
      </c>
      <c r="I63" s="138">
        <f>構成メンバー名簿入力!D68</f>
        <v>0</v>
      </c>
      <c r="J63" s="138">
        <f>構成メンバー名簿入力!E68</f>
        <v>0</v>
      </c>
    </row>
    <row r="64" spans="7:10">
      <c r="G64" s="133">
        <v>49</v>
      </c>
      <c r="H64" s="134">
        <f>構成メンバー名簿入力!C69</f>
        <v>0</v>
      </c>
      <c r="I64" s="138">
        <f>構成メンバー名簿入力!D69</f>
        <v>0</v>
      </c>
      <c r="J64" s="138">
        <f>構成メンバー名簿入力!E69</f>
        <v>0</v>
      </c>
    </row>
    <row r="65" spans="7:10">
      <c r="G65" s="133">
        <v>50</v>
      </c>
      <c r="H65" s="134">
        <f>構成メンバー名簿入力!C70</f>
        <v>0</v>
      </c>
      <c r="I65" s="138">
        <f>構成メンバー名簿入力!D70</f>
        <v>0</v>
      </c>
      <c r="J65" s="138">
        <f>構成メンバー名簿入力!E70</f>
        <v>0</v>
      </c>
    </row>
    <row r="66" spans="7:10">
      <c r="G66" s="133">
        <v>51</v>
      </c>
      <c r="H66" s="134">
        <f>構成メンバー名簿入力!C71</f>
        <v>0</v>
      </c>
      <c r="I66" s="138">
        <f>構成メンバー名簿入力!D71</f>
        <v>0</v>
      </c>
      <c r="J66" s="138">
        <f>構成メンバー名簿入力!E71</f>
        <v>0</v>
      </c>
    </row>
    <row r="67" spans="7:10">
      <c r="G67" s="133">
        <v>52</v>
      </c>
      <c r="H67" s="134">
        <f>構成メンバー名簿入力!C72</f>
        <v>0</v>
      </c>
      <c r="I67" s="138">
        <f>構成メンバー名簿入力!D72</f>
        <v>0</v>
      </c>
      <c r="J67" s="138">
        <f>構成メンバー名簿入力!E72</f>
        <v>0</v>
      </c>
    </row>
    <row r="68" spans="7:10">
      <c r="G68" s="133">
        <v>53</v>
      </c>
      <c r="H68" s="134">
        <f>構成メンバー名簿入力!C73</f>
        <v>0</v>
      </c>
      <c r="I68" s="138">
        <f>構成メンバー名簿入力!D73</f>
        <v>0</v>
      </c>
      <c r="J68" s="138">
        <f>構成メンバー名簿入力!E73</f>
        <v>0</v>
      </c>
    </row>
    <row r="69" spans="7:10">
      <c r="G69" s="133">
        <v>54</v>
      </c>
      <c r="H69" s="134">
        <f>構成メンバー名簿入力!C74</f>
        <v>0</v>
      </c>
      <c r="I69" s="138">
        <f>構成メンバー名簿入力!D74</f>
        <v>0</v>
      </c>
      <c r="J69" s="138">
        <f>構成メンバー名簿入力!E74</f>
        <v>0</v>
      </c>
    </row>
    <row r="70" spans="7:10">
      <c r="G70" s="133">
        <v>55</v>
      </c>
      <c r="H70" s="134">
        <f>構成メンバー名簿入力!C75</f>
        <v>0</v>
      </c>
      <c r="I70" s="138">
        <f>構成メンバー名簿入力!D75</f>
        <v>0</v>
      </c>
      <c r="J70" s="138">
        <f>構成メンバー名簿入力!E75</f>
        <v>0</v>
      </c>
    </row>
    <row r="71" spans="7:10">
      <c r="G71" s="133">
        <v>56</v>
      </c>
      <c r="H71" s="134">
        <f>構成メンバー名簿入力!C76</f>
        <v>0</v>
      </c>
      <c r="I71" s="138">
        <f>構成メンバー名簿入力!D76</f>
        <v>0</v>
      </c>
      <c r="J71" s="138">
        <f>構成メンバー名簿入力!E76</f>
        <v>0</v>
      </c>
    </row>
    <row r="72" spans="7:10">
      <c r="G72" s="133">
        <v>57</v>
      </c>
      <c r="H72" s="134">
        <f>構成メンバー名簿入力!C77</f>
        <v>0</v>
      </c>
      <c r="I72" s="138">
        <f>構成メンバー名簿入力!D77</f>
        <v>0</v>
      </c>
      <c r="J72" s="138">
        <f>構成メンバー名簿入力!E77</f>
        <v>0</v>
      </c>
    </row>
    <row r="73" spans="7:10">
      <c r="G73" s="133">
        <v>58</v>
      </c>
      <c r="H73" s="134">
        <f>構成メンバー名簿入力!C78</f>
        <v>0</v>
      </c>
      <c r="I73" s="138">
        <f>構成メンバー名簿入力!D78</f>
        <v>0</v>
      </c>
      <c r="J73" s="138">
        <f>構成メンバー名簿入力!E78</f>
        <v>0</v>
      </c>
    </row>
    <row r="74" spans="7:10">
      <c r="G74" s="133">
        <v>59</v>
      </c>
      <c r="H74" s="134">
        <f>構成メンバー名簿入力!C79</f>
        <v>0</v>
      </c>
      <c r="I74" s="138">
        <f>構成メンバー名簿入力!D79</f>
        <v>0</v>
      </c>
      <c r="J74" s="138">
        <f>構成メンバー名簿入力!E79</f>
        <v>0</v>
      </c>
    </row>
    <row r="75" spans="7:10">
      <c r="G75" s="133">
        <v>60</v>
      </c>
      <c r="H75" s="134">
        <f>構成メンバー名簿入力!C80</f>
        <v>0</v>
      </c>
      <c r="I75" s="138">
        <f>構成メンバー名簿入力!D80</f>
        <v>0</v>
      </c>
      <c r="J75" s="138">
        <f>構成メンバー名簿入力!E80</f>
        <v>0</v>
      </c>
    </row>
    <row r="76" spans="7:10">
      <c r="G76" s="133">
        <v>61</v>
      </c>
      <c r="H76" s="134">
        <f>構成メンバー名簿入力!C81</f>
        <v>0</v>
      </c>
      <c r="I76" s="138">
        <f>構成メンバー名簿入力!D81</f>
        <v>0</v>
      </c>
      <c r="J76" s="138">
        <f>構成メンバー名簿入力!E81</f>
        <v>0</v>
      </c>
    </row>
    <row r="77" spans="7:10">
      <c r="G77" s="133">
        <v>62</v>
      </c>
      <c r="H77" s="134">
        <f>構成メンバー名簿入力!C82</f>
        <v>0</v>
      </c>
      <c r="I77" s="138">
        <f>構成メンバー名簿入力!D82</f>
        <v>0</v>
      </c>
      <c r="J77" s="138">
        <f>構成メンバー名簿入力!E82</f>
        <v>0</v>
      </c>
    </row>
    <row r="78" spans="7:10">
      <c r="G78" s="133">
        <v>63</v>
      </c>
      <c r="H78" s="134">
        <f>構成メンバー名簿入力!C83</f>
        <v>0</v>
      </c>
      <c r="I78" s="138">
        <f>構成メンバー名簿入力!D83</f>
        <v>0</v>
      </c>
      <c r="J78" s="138">
        <f>構成メンバー名簿入力!E83</f>
        <v>0</v>
      </c>
    </row>
    <row r="79" spans="7:10">
      <c r="G79" s="133">
        <v>64</v>
      </c>
      <c r="H79" s="134">
        <f>構成メンバー名簿入力!C84</f>
        <v>0</v>
      </c>
      <c r="I79" s="138">
        <f>構成メンバー名簿入力!D84</f>
        <v>0</v>
      </c>
      <c r="J79" s="138">
        <f>構成メンバー名簿入力!E84</f>
        <v>0</v>
      </c>
    </row>
    <row r="80" spans="7:10">
      <c r="G80" s="133">
        <v>65</v>
      </c>
      <c r="H80" s="134">
        <f>構成メンバー名簿入力!C85</f>
        <v>0</v>
      </c>
      <c r="I80" s="138">
        <f>構成メンバー名簿入力!D85</f>
        <v>0</v>
      </c>
      <c r="J80" s="138">
        <f>構成メンバー名簿入力!E85</f>
        <v>0</v>
      </c>
    </row>
    <row r="81" spans="7:10">
      <c r="G81" s="133">
        <v>66</v>
      </c>
      <c r="H81" s="134">
        <f>構成メンバー名簿入力!C86</f>
        <v>0</v>
      </c>
      <c r="I81" s="138">
        <f>構成メンバー名簿入力!D86</f>
        <v>0</v>
      </c>
      <c r="J81" s="138">
        <f>構成メンバー名簿入力!E86</f>
        <v>0</v>
      </c>
    </row>
    <row r="82" spans="7:10">
      <c r="G82" s="133">
        <v>67</v>
      </c>
      <c r="H82" s="134">
        <f>構成メンバー名簿入力!C87</f>
        <v>0</v>
      </c>
      <c r="I82" s="138">
        <f>構成メンバー名簿入力!D87</f>
        <v>0</v>
      </c>
      <c r="J82" s="138">
        <f>構成メンバー名簿入力!E87</f>
        <v>0</v>
      </c>
    </row>
    <row r="83" spans="7:10">
      <c r="G83" s="133">
        <v>68</v>
      </c>
      <c r="H83" s="134">
        <f>構成メンバー名簿入力!C88</f>
        <v>0</v>
      </c>
      <c r="I83" s="138">
        <f>構成メンバー名簿入力!D88</f>
        <v>0</v>
      </c>
      <c r="J83" s="138">
        <f>構成メンバー名簿入力!E88</f>
        <v>0</v>
      </c>
    </row>
    <row r="84" spans="7:10">
      <c r="G84" s="133">
        <v>69</v>
      </c>
      <c r="H84" s="134">
        <f>構成メンバー名簿入力!C89</f>
        <v>0</v>
      </c>
      <c r="I84" s="138">
        <f>構成メンバー名簿入力!D89</f>
        <v>0</v>
      </c>
      <c r="J84" s="138">
        <f>構成メンバー名簿入力!E89</f>
        <v>0</v>
      </c>
    </row>
    <row r="85" spans="7:10">
      <c r="G85" s="133">
        <v>70</v>
      </c>
      <c r="H85" s="134">
        <f>構成メンバー名簿入力!C90</f>
        <v>0</v>
      </c>
      <c r="I85" s="138">
        <f>構成メンバー名簿入力!D90</f>
        <v>0</v>
      </c>
      <c r="J85" s="138">
        <f>構成メンバー名簿入力!E90</f>
        <v>0</v>
      </c>
    </row>
    <row r="86" spans="7:10">
      <c r="G86" s="133">
        <v>71</v>
      </c>
      <c r="H86" s="134">
        <f>構成メンバー名簿入力!C91</f>
        <v>0</v>
      </c>
      <c r="I86" s="138">
        <f>構成メンバー名簿入力!D91</f>
        <v>0</v>
      </c>
      <c r="J86" s="138">
        <f>構成メンバー名簿入力!E91</f>
        <v>0</v>
      </c>
    </row>
    <row r="87" spans="7:10">
      <c r="G87" s="133">
        <v>72</v>
      </c>
      <c r="H87" s="134">
        <f>構成メンバー名簿入力!C92</f>
        <v>0</v>
      </c>
      <c r="I87" s="138">
        <f>構成メンバー名簿入力!D92</f>
        <v>0</v>
      </c>
      <c r="J87" s="138">
        <f>構成メンバー名簿入力!E92</f>
        <v>0</v>
      </c>
    </row>
    <row r="88" spans="7:10">
      <c r="G88" s="133">
        <v>73</v>
      </c>
      <c r="H88" s="134">
        <f>構成メンバー名簿入力!C93</f>
        <v>0</v>
      </c>
      <c r="I88" s="138">
        <f>構成メンバー名簿入力!D93</f>
        <v>0</v>
      </c>
      <c r="J88" s="138">
        <f>構成メンバー名簿入力!E93</f>
        <v>0</v>
      </c>
    </row>
    <row r="89" spans="7:10">
      <c r="G89" s="133">
        <v>74</v>
      </c>
      <c r="H89" s="134">
        <f>構成メンバー名簿入力!C94</f>
        <v>0</v>
      </c>
      <c r="I89" s="138">
        <f>構成メンバー名簿入力!D94</f>
        <v>0</v>
      </c>
      <c r="J89" s="138">
        <f>構成メンバー名簿入力!E94</f>
        <v>0</v>
      </c>
    </row>
    <row r="90" spans="7:10">
      <c r="G90" s="133">
        <v>75</v>
      </c>
      <c r="H90" s="134">
        <f>構成メンバー名簿入力!C95</f>
        <v>0</v>
      </c>
      <c r="I90" s="138">
        <f>構成メンバー名簿入力!D95</f>
        <v>0</v>
      </c>
      <c r="J90" s="138">
        <f>構成メンバー名簿入力!E95</f>
        <v>0</v>
      </c>
    </row>
    <row r="91" spans="7:10">
      <c r="G91" s="133">
        <v>76</v>
      </c>
      <c r="H91" s="134">
        <f>構成メンバー名簿入力!C96</f>
        <v>0</v>
      </c>
      <c r="I91" s="138">
        <f>構成メンバー名簿入力!D96</f>
        <v>0</v>
      </c>
      <c r="J91" s="138">
        <f>構成メンバー名簿入力!E96</f>
        <v>0</v>
      </c>
    </row>
    <row r="92" spans="7:10">
      <c r="G92" s="133">
        <v>77</v>
      </c>
      <c r="H92" s="134">
        <f>構成メンバー名簿入力!C97</f>
        <v>0</v>
      </c>
      <c r="I92" s="138">
        <f>構成メンバー名簿入力!D97</f>
        <v>0</v>
      </c>
      <c r="J92" s="138">
        <f>構成メンバー名簿入力!E97</f>
        <v>0</v>
      </c>
    </row>
    <row r="93" spans="7:10">
      <c r="G93" s="133">
        <v>78</v>
      </c>
      <c r="H93" s="134">
        <f>構成メンバー名簿入力!C98</f>
        <v>0</v>
      </c>
      <c r="I93" s="138">
        <f>構成メンバー名簿入力!D98</f>
        <v>0</v>
      </c>
      <c r="J93" s="138">
        <f>構成メンバー名簿入力!E98</f>
        <v>0</v>
      </c>
    </row>
    <row r="94" spans="7:10">
      <c r="G94" s="133">
        <v>79</v>
      </c>
      <c r="H94" s="134">
        <f>構成メンバー名簿入力!C99</f>
        <v>0</v>
      </c>
      <c r="I94" s="138">
        <f>構成メンバー名簿入力!D99</f>
        <v>0</v>
      </c>
      <c r="J94" s="138">
        <f>構成メンバー名簿入力!E99</f>
        <v>0</v>
      </c>
    </row>
    <row r="95" spans="7:10">
      <c r="G95" s="133">
        <v>80</v>
      </c>
      <c r="H95" s="134">
        <f>構成メンバー名簿入力!C100</f>
        <v>0</v>
      </c>
      <c r="I95" s="138">
        <f>構成メンバー名簿入力!D100</f>
        <v>0</v>
      </c>
      <c r="J95" s="138">
        <f>構成メンバー名簿入力!E100</f>
        <v>0</v>
      </c>
    </row>
    <row r="96" spans="7:10">
      <c r="G96" s="133">
        <v>81</v>
      </c>
      <c r="H96" s="134">
        <f>構成メンバー名簿入力!C101</f>
        <v>0</v>
      </c>
      <c r="I96" s="138">
        <f>構成メンバー名簿入力!D101</f>
        <v>0</v>
      </c>
      <c r="J96" s="138">
        <f>構成メンバー名簿入力!E101</f>
        <v>0</v>
      </c>
    </row>
    <row r="97" spans="7:10">
      <c r="G97" s="133">
        <v>82</v>
      </c>
      <c r="H97" s="134">
        <f>構成メンバー名簿入力!C102</f>
        <v>0</v>
      </c>
      <c r="I97" s="138">
        <f>構成メンバー名簿入力!D102</f>
        <v>0</v>
      </c>
      <c r="J97" s="138">
        <f>構成メンバー名簿入力!E102</f>
        <v>0</v>
      </c>
    </row>
    <row r="98" spans="7:10">
      <c r="G98" s="133">
        <v>83</v>
      </c>
      <c r="H98" s="134">
        <f>構成メンバー名簿入力!C103</f>
        <v>0</v>
      </c>
      <c r="I98" s="138">
        <f>構成メンバー名簿入力!D103</f>
        <v>0</v>
      </c>
      <c r="J98" s="138">
        <f>構成メンバー名簿入力!E103</f>
        <v>0</v>
      </c>
    </row>
    <row r="99" spans="7:10">
      <c r="G99" s="133">
        <v>84</v>
      </c>
      <c r="H99" s="134">
        <f>構成メンバー名簿入力!C104</f>
        <v>0</v>
      </c>
      <c r="I99" s="138">
        <f>構成メンバー名簿入力!D104</f>
        <v>0</v>
      </c>
      <c r="J99" s="138">
        <f>構成メンバー名簿入力!E104</f>
        <v>0</v>
      </c>
    </row>
    <row r="100" spans="7:10">
      <c r="G100" s="133">
        <v>85</v>
      </c>
      <c r="H100" s="134">
        <f>構成メンバー名簿入力!C105</f>
        <v>0</v>
      </c>
      <c r="I100" s="138">
        <f>構成メンバー名簿入力!D105</f>
        <v>0</v>
      </c>
      <c r="J100" s="138">
        <f>構成メンバー名簿入力!E105</f>
        <v>0</v>
      </c>
    </row>
    <row r="101" spans="7:10">
      <c r="G101" s="133">
        <v>86</v>
      </c>
      <c r="H101" s="134">
        <f>構成メンバー名簿入力!C106</f>
        <v>0</v>
      </c>
      <c r="I101" s="138">
        <f>構成メンバー名簿入力!D106</f>
        <v>0</v>
      </c>
      <c r="J101" s="138">
        <f>構成メンバー名簿入力!E106</f>
        <v>0</v>
      </c>
    </row>
    <row r="102" spans="7:10">
      <c r="G102" s="133">
        <v>87</v>
      </c>
      <c r="H102" s="134">
        <f>構成メンバー名簿入力!C107</f>
        <v>0</v>
      </c>
      <c r="I102" s="138">
        <f>構成メンバー名簿入力!D107</f>
        <v>0</v>
      </c>
      <c r="J102" s="138">
        <f>構成メンバー名簿入力!E107</f>
        <v>0</v>
      </c>
    </row>
    <row r="103" spans="7:10">
      <c r="G103" s="133">
        <v>88</v>
      </c>
      <c r="H103" s="134">
        <f>構成メンバー名簿入力!C108</f>
        <v>0</v>
      </c>
      <c r="I103" s="138">
        <f>構成メンバー名簿入力!D108</f>
        <v>0</v>
      </c>
      <c r="J103" s="138">
        <f>構成メンバー名簿入力!E108</f>
        <v>0</v>
      </c>
    </row>
    <row r="104" spans="7:10">
      <c r="G104" s="133">
        <v>89</v>
      </c>
      <c r="H104" s="134">
        <f>構成メンバー名簿入力!C109</f>
        <v>0</v>
      </c>
      <c r="I104" s="138">
        <f>構成メンバー名簿入力!D109</f>
        <v>0</v>
      </c>
      <c r="J104" s="138">
        <f>構成メンバー名簿入力!E109</f>
        <v>0</v>
      </c>
    </row>
    <row r="105" spans="7:10">
      <c r="G105" s="133">
        <v>90</v>
      </c>
      <c r="H105" s="134">
        <f>構成メンバー名簿入力!C110</f>
        <v>0</v>
      </c>
      <c r="I105" s="138">
        <f>構成メンバー名簿入力!D110</f>
        <v>0</v>
      </c>
      <c r="J105" s="138">
        <f>構成メンバー名簿入力!E110</f>
        <v>0</v>
      </c>
    </row>
    <row r="106" spans="7:10">
      <c r="G106" s="133">
        <v>91</v>
      </c>
      <c r="H106" s="134">
        <f>構成メンバー名簿入力!C111</f>
        <v>0</v>
      </c>
      <c r="I106" s="138">
        <f>構成メンバー名簿入力!D111</f>
        <v>0</v>
      </c>
      <c r="J106" s="138">
        <f>構成メンバー名簿入力!E111</f>
        <v>0</v>
      </c>
    </row>
    <row r="107" spans="7:10">
      <c r="G107" s="133">
        <v>92</v>
      </c>
      <c r="H107" s="134">
        <f>構成メンバー名簿入力!C112</f>
        <v>0</v>
      </c>
      <c r="I107" s="138">
        <f>構成メンバー名簿入力!D112</f>
        <v>0</v>
      </c>
      <c r="J107" s="138">
        <f>構成メンバー名簿入力!E112</f>
        <v>0</v>
      </c>
    </row>
    <row r="108" spans="7:10">
      <c r="G108" s="133">
        <v>93</v>
      </c>
      <c r="H108" s="134">
        <f>構成メンバー名簿入力!C113</f>
        <v>0</v>
      </c>
      <c r="I108" s="138">
        <f>構成メンバー名簿入力!D113</f>
        <v>0</v>
      </c>
      <c r="J108" s="138">
        <f>構成メンバー名簿入力!E113</f>
        <v>0</v>
      </c>
    </row>
    <row r="109" spans="7:10">
      <c r="G109" s="133">
        <v>94</v>
      </c>
      <c r="H109" s="134">
        <f>構成メンバー名簿入力!C114</f>
        <v>0</v>
      </c>
      <c r="I109" s="138">
        <f>構成メンバー名簿入力!D114</f>
        <v>0</v>
      </c>
      <c r="J109" s="138">
        <f>構成メンバー名簿入力!E114</f>
        <v>0</v>
      </c>
    </row>
    <row r="110" spans="7:10">
      <c r="G110" s="133">
        <v>95</v>
      </c>
      <c r="H110" s="134">
        <f>構成メンバー名簿入力!C115</f>
        <v>0</v>
      </c>
      <c r="I110" s="138">
        <f>構成メンバー名簿入力!D115</f>
        <v>0</v>
      </c>
      <c r="J110" s="138">
        <f>構成メンバー名簿入力!E115</f>
        <v>0</v>
      </c>
    </row>
    <row r="111" spans="7:10">
      <c r="G111" s="133">
        <v>96</v>
      </c>
      <c r="H111" s="134">
        <f>構成メンバー名簿入力!C116</f>
        <v>0</v>
      </c>
      <c r="I111" s="138">
        <f>構成メンバー名簿入力!D116</f>
        <v>0</v>
      </c>
      <c r="J111" s="138">
        <f>構成メンバー名簿入力!E116</f>
        <v>0</v>
      </c>
    </row>
    <row r="112" spans="7:10">
      <c r="G112" s="133">
        <v>97</v>
      </c>
      <c r="H112" s="134">
        <f>構成メンバー名簿入力!C117</f>
        <v>0</v>
      </c>
      <c r="I112" s="138">
        <f>構成メンバー名簿入力!D117</f>
        <v>0</v>
      </c>
      <c r="J112" s="138">
        <f>構成メンバー名簿入力!E117</f>
        <v>0</v>
      </c>
    </row>
    <row r="113" spans="7:10">
      <c r="G113" s="133">
        <v>98</v>
      </c>
      <c r="H113" s="134">
        <f>構成メンバー名簿入力!C118</f>
        <v>0</v>
      </c>
      <c r="I113" s="138">
        <f>構成メンバー名簿入力!D118</f>
        <v>0</v>
      </c>
      <c r="J113" s="138">
        <f>構成メンバー名簿入力!E118</f>
        <v>0</v>
      </c>
    </row>
    <row r="114" spans="7:10">
      <c r="G114" s="133">
        <v>99</v>
      </c>
      <c r="H114" s="134">
        <f>構成メンバー名簿入力!C119</f>
        <v>0</v>
      </c>
      <c r="I114" s="138">
        <f>構成メンバー名簿入力!D119</f>
        <v>0</v>
      </c>
      <c r="J114" s="138">
        <f>構成メンバー名簿入力!E119</f>
        <v>0</v>
      </c>
    </row>
    <row r="115" spans="7:10">
      <c r="G115" s="133">
        <v>100</v>
      </c>
      <c r="H115" s="134">
        <f>構成メンバー名簿入力!C120</f>
        <v>0</v>
      </c>
      <c r="I115" s="138">
        <f>構成メンバー名簿入力!D120</f>
        <v>0</v>
      </c>
      <c r="J115" s="138">
        <f>構成メンバー名簿入力!E120</f>
        <v>0</v>
      </c>
    </row>
    <row r="116" spans="7:10">
      <c r="G116" s="133">
        <v>101</v>
      </c>
      <c r="H116" s="134">
        <f>構成メンバー名簿入力!C121</f>
        <v>0</v>
      </c>
      <c r="I116" s="138">
        <f>構成メンバー名簿入力!D121</f>
        <v>0</v>
      </c>
      <c r="J116" s="138">
        <f>構成メンバー名簿入力!E121</f>
        <v>0</v>
      </c>
    </row>
    <row r="117" spans="7:10">
      <c r="G117" s="133">
        <v>102</v>
      </c>
      <c r="H117" s="134">
        <f>構成メンバー名簿入力!C122</f>
        <v>0</v>
      </c>
      <c r="I117" s="138">
        <f>構成メンバー名簿入力!D122</f>
        <v>0</v>
      </c>
      <c r="J117" s="138">
        <f>構成メンバー名簿入力!E122</f>
        <v>0</v>
      </c>
    </row>
    <row r="118" spans="7:10">
      <c r="G118" s="133">
        <v>103</v>
      </c>
      <c r="H118" s="134">
        <f>構成メンバー名簿入力!C123</f>
        <v>0</v>
      </c>
      <c r="I118" s="138">
        <f>構成メンバー名簿入力!D123</f>
        <v>0</v>
      </c>
      <c r="J118" s="138">
        <f>構成メンバー名簿入力!E123</f>
        <v>0</v>
      </c>
    </row>
    <row r="119" spans="7:10">
      <c r="G119" s="133">
        <v>104</v>
      </c>
      <c r="H119" s="134">
        <f>構成メンバー名簿入力!C124</f>
        <v>0</v>
      </c>
      <c r="I119" s="138">
        <f>構成メンバー名簿入力!D124</f>
        <v>0</v>
      </c>
      <c r="J119" s="138">
        <f>構成メンバー名簿入力!E124</f>
        <v>0</v>
      </c>
    </row>
    <row r="120" spans="7:10">
      <c r="G120" s="133">
        <v>105</v>
      </c>
      <c r="H120" s="134">
        <f>構成メンバー名簿入力!C125</f>
        <v>0</v>
      </c>
      <c r="I120" s="138">
        <f>構成メンバー名簿入力!D125</f>
        <v>0</v>
      </c>
      <c r="J120" s="138">
        <f>構成メンバー名簿入力!E125</f>
        <v>0</v>
      </c>
    </row>
    <row r="121" spans="7:10">
      <c r="G121" s="133">
        <v>106</v>
      </c>
      <c r="H121" s="134">
        <f>構成メンバー名簿入力!C126</f>
        <v>0</v>
      </c>
      <c r="I121" s="138">
        <f>構成メンバー名簿入力!D126</f>
        <v>0</v>
      </c>
      <c r="J121" s="138">
        <f>構成メンバー名簿入力!E126</f>
        <v>0</v>
      </c>
    </row>
    <row r="122" spans="7:10">
      <c r="G122" s="133">
        <v>107</v>
      </c>
      <c r="H122" s="134">
        <f>構成メンバー名簿入力!C127</f>
        <v>0</v>
      </c>
      <c r="I122" s="138">
        <f>構成メンバー名簿入力!D127</f>
        <v>0</v>
      </c>
      <c r="J122" s="138">
        <f>構成メンバー名簿入力!E127</f>
        <v>0</v>
      </c>
    </row>
    <row r="123" spans="7:10">
      <c r="G123" s="133">
        <v>108</v>
      </c>
      <c r="H123" s="134">
        <f>構成メンバー名簿入力!C128</f>
        <v>0</v>
      </c>
      <c r="I123" s="138">
        <f>構成メンバー名簿入力!D128</f>
        <v>0</v>
      </c>
      <c r="J123" s="138">
        <f>構成メンバー名簿入力!E128</f>
        <v>0</v>
      </c>
    </row>
    <row r="124" spans="7:10">
      <c r="G124" s="133">
        <v>109</v>
      </c>
      <c r="H124" s="134">
        <f>構成メンバー名簿入力!C129</f>
        <v>0</v>
      </c>
      <c r="I124" s="138">
        <f>構成メンバー名簿入力!D129</f>
        <v>0</v>
      </c>
      <c r="J124" s="138">
        <f>構成メンバー名簿入力!E129</f>
        <v>0</v>
      </c>
    </row>
    <row r="125" spans="7:10">
      <c r="G125" s="133">
        <v>110</v>
      </c>
      <c r="H125" s="134">
        <f>構成メンバー名簿入力!C130</f>
        <v>0</v>
      </c>
      <c r="I125" s="138">
        <f>構成メンバー名簿入力!D130</f>
        <v>0</v>
      </c>
      <c r="J125" s="138">
        <f>構成メンバー名簿入力!E130</f>
        <v>0</v>
      </c>
    </row>
    <row r="126" spans="7:10">
      <c r="G126" s="133">
        <v>111</v>
      </c>
      <c r="H126" s="134">
        <f>構成メンバー名簿入力!C131</f>
        <v>0</v>
      </c>
      <c r="I126" s="138">
        <f>構成メンバー名簿入力!D131</f>
        <v>0</v>
      </c>
      <c r="J126" s="138">
        <f>構成メンバー名簿入力!E131</f>
        <v>0</v>
      </c>
    </row>
    <row r="127" spans="7:10">
      <c r="G127" s="133">
        <v>112</v>
      </c>
      <c r="H127" s="134">
        <f>構成メンバー名簿入力!C132</f>
        <v>0</v>
      </c>
      <c r="I127" s="138">
        <f>構成メンバー名簿入力!D132</f>
        <v>0</v>
      </c>
      <c r="J127" s="138">
        <f>構成メンバー名簿入力!E132</f>
        <v>0</v>
      </c>
    </row>
    <row r="128" spans="7:10">
      <c r="G128" s="133">
        <v>113</v>
      </c>
      <c r="H128" s="134">
        <f>構成メンバー名簿入力!C133</f>
        <v>0</v>
      </c>
      <c r="I128" s="138">
        <f>構成メンバー名簿入力!D133</f>
        <v>0</v>
      </c>
      <c r="J128" s="138">
        <f>構成メンバー名簿入力!E133</f>
        <v>0</v>
      </c>
    </row>
    <row r="129" spans="7:10">
      <c r="G129" s="133">
        <v>114</v>
      </c>
      <c r="H129" s="134">
        <f>構成メンバー名簿入力!C134</f>
        <v>0</v>
      </c>
      <c r="I129" s="138">
        <f>構成メンバー名簿入力!D134</f>
        <v>0</v>
      </c>
      <c r="J129" s="138">
        <f>構成メンバー名簿入力!E134</f>
        <v>0</v>
      </c>
    </row>
    <row r="130" spans="7:10">
      <c r="G130" s="133">
        <v>115</v>
      </c>
      <c r="H130" s="134">
        <f>構成メンバー名簿入力!C135</f>
        <v>0</v>
      </c>
      <c r="I130" s="138">
        <f>構成メンバー名簿入力!D135</f>
        <v>0</v>
      </c>
      <c r="J130" s="138">
        <f>構成メンバー名簿入力!E135</f>
        <v>0</v>
      </c>
    </row>
    <row r="131" spans="7:10">
      <c r="G131" s="133">
        <v>116</v>
      </c>
      <c r="H131" s="134">
        <f>構成メンバー名簿入力!C136</f>
        <v>0</v>
      </c>
      <c r="I131" s="138">
        <f>構成メンバー名簿入力!D136</f>
        <v>0</v>
      </c>
      <c r="J131" s="138">
        <f>構成メンバー名簿入力!E136</f>
        <v>0</v>
      </c>
    </row>
    <row r="132" spans="7:10">
      <c r="G132" s="133">
        <v>117</v>
      </c>
      <c r="H132" s="134">
        <f>構成メンバー名簿入力!C137</f>
        <v>0</v>
      </c>
      <c r="I132" s="138">
        <f>構成メンバー名簿入力!D137</f>
        <v>0</v>
      </c>
      <c r="J132" s="138">
        <f>構成メンバー名簿入力!E137</f>
        <v>0</v>
      </c>
    </row>
    <row r="133" spans="7:10">
      <c r="G133" s="133">
        <v>118</v>
      </c>
      <c r="H133" s="134">
        <f>構成メンバー名簿入力!C138</f>
        <v>0</v>
      </c>
      <c r="I133" s="138">
        <f>構成メンバー名簿入力!D138</f>
        <v>0</v>
      </c>
      <c r="J133" s="138">
        <f>構成メンバー名簿入力!E138</f>
        <v>0</v>
      </c>
    </row>
    <row r="134" spans="7:10">
      <c r="G134" s="133">
        <v>119</v>
      </c>
      <c r="H134" s="134">
        <f>構成メンバー名簿入力!C139</f>
        <v>0</v>
      </c>
      <c r="I134" s="138">
        <f>構成メンバー名簿入力!D139</f>
        <v>0</v>
      </c>
      <c r="J134" s="138">
        <f>構成メンバー名簿入力!E139</f>
        <v>0</v>
      </c>
    </row>
    <row r="135" spans="7:10">
      <c r="G135" s="133">
        <v>120</v>
      </c>
      <c r="H135" s="134">
        <f>構成メンバー名簿入力!C140</f>
        <v>0</v>
      </c>
      <c r="I135" s="138">
        <f>構成メンバー名簿入力!D140</f>
        <v>0</v>
      </c>
      <c r="J135" s="138">
        <f>構成メンバー名簿入力!E140</f>
        <v>0</v>
      </c>
    </row>
    <row r="136" spans="7:10">
      <c r="G136" s="133">
        <v>121</v>
      </c>
      <c r="H136" s="134">
        <f>構成メンバー名簿入力!C141</f>
        <v>0</v>
      </c>
      <c r="I136" s="138">
        <f>構成メンバー名簿入力!D141</f>
        <v>0</v>
      </c>
      <c r="J136" s="138">
        <f>構成メンバー名簿入力!E141</f>
        <v>0</v>
      </c>
    </row>
    <row r="137" spans="7:10">
      <c r="G137" s="133">
        <v>122</v>
      </c>
      <c r="H137" s="134">
        <f>構成メンバー名簿入力!C142</f>
        <v>0</v>
      </c>
      <c r="I137" s="138">
        <f>構成メンバー名簿入力!D142</f>
        <v>0</v>
      </c>
      <c r="J137" s="138">
        <f>構成メンバー名簿入力!E142</f>
        <v>0</v>
      </c>
    </row>
    <row r="138" spans="7:10">
      <c r="G138" s="133">
        <v>123</v>
      </c>
      <c r="H138" s="134">
        <f>構成メンバー名簿入力!C143</f>
        <v>0</v>
      </c>
      <c r="I138" s="138">
        <f>構成メンバー名簿入力!D143</f>
        <v>0</v>
      </c>
      <c r="J138" s="138">
        <f>構成メンバー名簿入力!E143</f>
        <v>0</v>
      </c>
    </row>
    <row r="139" spans="7:10">
      <c r="G139" s="133">
        <v>124</v>
      </c>
      <c r="H139" s="134">
        <f>構成メンバー名簿入力!C144</f>
        <v>0</v>
      </c>
      <c r="I139" s="138">
        <f>構成メンバー名簿入力!D144</f>
        <v>0</v>
      </c>
      <c r="J139" s="138">
        <f>構成メンバー名簿入力!E144</f>
        <v>0</v>
      </c>
    </row>
    <row r="140" spans="7:10">
      <c r="G140" s="133">
        <v>125</v>
      </c>
      <c r="H140" s="134">
        <f>構成メンバー名簿入力!C145</f>
        <v>0</v>
      </c>
      <c r="I140" s="138">
        <f>構成メンバー名簿入力!D145</f>
        <v>0</v>
      </c>
      <c r="J140" s="138">
        <f>構成メンバー名簿入力!E145</f>
        <v>0</v>
      </c>
    </row>
    <row r="141" spans="7:10">
      <c r="G141" s="133">
        <v>126</v>
      </c>
      <c r="H141" s="134">
        <f>構成メンバー名簿入力!C146</f>
        <v>0</v>
      </c>
      <c r="I141" s="138">
        <f>構成メンバー名簿入力!D146</f>
        <v>0</v>
      </c>
      <c r="J141" s="138">
        <f>構成メンバー名簿入力!E146</f>
        <v>0</v>
      </c>
    </row>
    <row r="142" spans="7:10">
      <c r="G142" s="133">
        <v>127</v>
      </c>
      <c r="H142" s="134">
        <f>構成メンバー名簿入力!C147</f>
        <v>0</v>
      </c>
      <c r="I142" s="138">
        <f>構成メンバー名簿入力!D147</f>
        <v>0</v>
      </c>
      <c r="J142" s="138">
        <f>構成メンバー名簿入力!E147</f>
        <v>0</v>
      </c>
    </row>
    <row r="143" spans="7:10">
      <c r="G143" s="133">
        <v>128</v>
      </c>
      <c r="H143" s="134">
        <f>構成メンバー名簿入力!C148</f>
        <v>0</v>
      </c>
      <c r="I143" s="138">
        <f>構成メンバー名簿入力!D148</f>
        <v>0</v>
      </c>
      <c r="J143" s="138">
        <f>構成メンバー名簿入力!E148</f>
        <v>0</v>
      </c>
    </row>
    <row r="144" spans="7:10">
      <c r="G144" s="133">
        <v>129</v>
      </c>
      <c r="H144" s="134">
        <f>構成メンバー名簿入力!C149</f>
        <v>0</v>
      </c>
      <c r="I144" s="138">
        <f>構成メンバー名簿入力!D149</f>
        <v>0</v>
      </c>
      <c r="J144" s="138">
        <f>構成メンバー名簿入力!E149</f>
        <v>0</v>
      </c>
    </row>
    <row r="145" spans="7:10">
      <c r="G145" s="133">
        <v>130</v>
      </c>
      <c r="H145" s="134">
        <f>構成メンバー名簿入力!C150</f>
        <v>0</v>
      </c>
      <c r="I145" s="138">
        <f>構成メンバー名簿入力!D150</f>
        <v>0</v>
      </c>
      <c r="J145" s="138">
        <f>構成メンバー名簿入力!E150</f>
        <v>0</v>
      </c>
    </row>
    <row r="146" spans="7:10">
      <c r="G146" s="133">
        <v>131</v>
      </c>
      <c r="H146" s="134">
        <f>構成メンバー名簿入力!C151</f>
        <v>0</v>
      </c>
      <c r="I146" s="138">
        <f>構成メンバー名簿入力!D151</f>
        <v>0</v>
      </c>
      <c r="J146" s="138">
        <f>構成メンバー名簿入力!E151</f>
        <v>0</v>
      </c>
    </row>
    <row r="147" spans="7:10">
      <c r="G147" s="133">
        <v>132</v>
      </c>
      <c r="H147" s="134">
        <f>構成メンバー名簿入力!C152</f>
        <v>0</v>
      </c>
      <c r="I147" s="138">
        <f>構成メンバー名簿入力!D152</f>
        <v>0</v>
      </c>
      <c r="J147" s="138">
        <f>構成メンバー名簿入力!E152</f>
        <v>0</v>
      </c>
    </row>
    <row r="148" spans="7:10">
      <c r="G148" s="133">
        <v>133</v>
      </c>
      <c r="H148" s="134">
        <f>構成メンバー名簿入力!C153</f>
        <v>0</v>
      </c>
      <c r="I148" s="138">
        <f>構成メンバー名簿入力!D153</f>
        <v>0</v>
      </c>
      <c r="J148" s="138">
        <f>構成メンバー名簿入力!E153</f>
        <v>0</v>
      </c>
    </row>
    <row r="149" spans="7:10">
      <c r="G149" s="133">
        <v>134</v>
      </c>
      <c r="H149" s="134">
        <f>構成メンバー名簿入力!C154</f>
        <v>0</v>
      </c>
      <c r="I149" s="138">
        <f>構成メンバー名簿入力!D154</f>
        <v>0</v>
      </c>
      <c r="J149" s="138">
        <f>構成メンバー名簿入力!E154</f>
        <v>0</v>
      </c>
    </row>
    <row r="150" spans="7:10">
      <c r="G150" s="133">
        <v>135</v>
      </c>
      <c r="H150" s="134">
        <f>構成メンバー名簿入力!C155</f>
        <v>0</v>
      </c>
      <c r="I150" s="138">
        <f>構成メンバー名簿入力!D155</f>
        <v>0</v>
      </c>
      <c r="J150" s="138">
        <f>構成メンバー名簿入力!E155</f>
        <v>0</v>
      </c>
    </row>
    <row r="151" spans="7:10">
      <c r="G151" s="133">
        <v>136</v>
      </c>
      <c r="H151" s="134">
        <f>構成メンバー名簿入力!C156</f>
        <v>0</v>
      </c>
      <c r="I151" s="138">
        <f>構成メンバー名簿入力!D156</f>
        <v>0</v>
      </c>
      <c r="J151" s="138">
        <f>構成メンバー名簿入力!E156</f>
        <v>0</v>
      </c>
    </row>
    <row r="152" spans="7:10">
      <c r="G152" s="133">
        <v>137</v>
      </c>
      <c r="H152" s="134">
        <f>構成メンバー名簿入力!C157</f>
        <v>0</v>
      </c>
      <c r="I152" s="138">
        <f>構成メンバー名簿入力!D157</f>
        <v>0</v>
      </c>
      <c r="J152" s="138">
        <f>構成メンバー名簿入力!E157</f>
        <v>0</v>
      </c>
    </row>
    <row r="153" spans="7:10">
      <c r="G153" s="133">
        <v>138</v>
      </c>
      <c r="H153" s="134">
        <f>構成メンバー名簿入力!C158</f>
        <v>0</v>
      </c>
      <c r="I153" s="138">
        <f>構成メンバー名簿入力!D158</f>
        <v>0</v>
      </c>
      <c r="J153" s="138">
        <f>構成メンバー名簿入力!E158</f>
        <v>0</v>
      </c>
    </row>
    <row r="154" spans="7:10">
      <c r="G154" s="133">
        <v>139</v>
      </c>
      <c r="H154" s="134">
        <f>構成メンバー名簿入力!C159</f>
        <v>0</v>
      </c>
      <c r="I154" s="138">
        <f>構成メンバー名簿入力!D159</f>
        <v>0</v>
      </c>
      <c r="J154" s="138">
        <f>構成メンバー名簿入力!E159</f>
        <v>0</v>
      </c>
    </row>
    <row r="155" spans="7:10">
      <c r="G155" s="133">
        <v>140</v>
      </c>
      <c r="H155" s="134">
        <f>構成メンバー名簿入力!C160</f>
        <v>0</v>
      </c>
      <c r="I155" s="138">
        <f>構成メンバー名簿入力!D160</f>
        <v>0</v>
      </c>
      <c r="J155" s="138">
        <f>構成メンバー名簿入力!E160</f>
        <v>0</v>
      </c>
    </row>
    <row r="156" spans="7:10">
      <c r="G156" s="133">
        <v>141</v>
      </c>
      <c r="H156" s="134">
        <f>構成メンバー名簿入力!C161</f>
        <v>0</v>
      </c>
      <c r="I156" s="138">
        <f>構成メンバー名簿入力!D161</f>
        <v>0</v>
      </c>
      <c r="J156" s="138">
        <f>構成メンバー名簿入力!E161</f>
        <v>0</v>
      </c>
    </row>
    <row r="157" spans="7:10">
      <c r="G157" s="133">
        <v>142</v>
      </c>
      <c r="H157" s="134">
        <f>構成メンバー名簿入力!C162</f>
        <v>0</v>
      </c>
      <c r="I157" s="138">
        <f>構成メンバー名簿入力!D162</f>
        <v>0</v>
      </c>
      <c r="J157" s="138">
        <f>構成メンバー名簿入力!E162</f>
        <v>0</v>
      </c>
    </row>
    <row r="158" spans="7:10">
      <c r="G158" s="133">
        <v>143</v>
      </c>
      <c r="H158" s="134">
        <f>構成メンバー名簿入力!C163</f>
        <v>0</v>
      </c>
      <c r="I158" s="138">
        <f>構成メンバー名簿入力!D163</f>
        <v>0</v>
      </c>
      <c r="J158" s="138">
        <f>構成メンバー名簿入力!E163</f>
        <v>0</v>
      </c>
    </row>
    <row r="159" spans="7:10">
      <c r="G159" s="133">
        <v>144</v>
      </c>
      <c r="H159" s="134">
        <f>構成メンバー名簿入力!C164</f>
        <v>0</v>
      </c>
      <c r="I159" s="138">
        <f>構成メンバー名簿入力!D164</f>
        <v>0</v>
      </c>
      <c r="J159" s="138">
        <f>構成メンバー名簿入力!E164</f>
        <v>0</v>
      </c>
    </row>
    <row r="160" spans="7:10">
      <c r="G160" s="133">
        <v>145</v>
      </c>
      <c r="H160" s="134">
        <f>構成メンバー名簿入力!C165</f>
        <v>0</v>
      </c>
      <c r="I160" s="138">
        <f>構成メンバー名簿入力!D165</f>
        <v>0</v>
      </c>
      <c r="J160" s="138">
        <f>構成メンバー名簿入力!E165</f>
        <v>0</v>
      </c>
    </row>
    <row r="161" spans="7:10">
      <c r="G161" s="133">
        <v>146</v>
      </c>
      <c r="H161" s="134">
        <f>構成メンバー名簿入力!C166</f>
        <v>0</v>
      </c>
      <c r="I161" s="138">
        <f>構成メンバー名簿入力!D166</f>
        <v>0</v>
      </c>
      <c r="J161" s="138">
        <f>構成メンバー名簿入力!E166</f>
        <v>0</v>
      </c>
    </row>
    <row r="162" spans="7:10">
      <c r="G162" s="133">
        <v>147</v>
      </c>
      <c r="H162" s="134">
        <f>構成メンバー名簿入力!C167</f>
        <v>0</v>
      </c>
      <c r="I162" s="138">
        <f>構成メンバー名簿入力!D167</f>
        <v>0</v>
      </c>
      <c r="J162" s="138">
        <f>構成メンバー名簿入力!E167</f>
        <v>0</v>
      </c>
    </row>
    <row r="163" spans="7:10">
      <c r="G163" s="133">
        <v>148</v>
      </c>
      <c r="H163" s="134">
        <f>構成メンバー名簿入力!C168</f>
        <v>0</v>
      </c>
      <c r="I163" s="138">
        <f>構成メンバー名簿入力!D168</f>
        <v>0</v>
      </c>
      <c r="J163" s="138">
        <f>構成メンバー名簿入力!E168</f>
        <v>0</v>
      </c>
    </row>
    <row r="164" spans="7:10">
      <c r="G164" s="133">
        <v>149</v>
      </c>
      <c r="H164" s="134">
        <f>構成メンバー名簿入力!C169</f>
        <v>0</v>
      </c>
      <c r="I164" s="138">
        <f>構成メンバー名簿入力!D169</f>
        <v>0</v>
      </c>
      <c r="J164" s="138">
        <f>構成メンバー名簿入力!E169</f>
        <v>0</v>
      </c>
    </row>
    <row r="165" spans="7:10">
      <c r="G165" s="133">
        <v>150</v>
      </c>
      <c r="H165" s="134">
        <f>構成メンバー名簿入力!C170</f>
        <v>0</v>
      </c>
      <c r="I165" s="138">
        <f>構成メンバー名簿入力!D170</f>
        <v>0</v>
      </c>
      <c r="J165" s="138">
        <f>構成メンバー名簿入力!E170</f>
        <v>0</v>
      </c>
    </row>
    <row r="166" spans="7:10">
      <c r="G166" s="133">
        <v>151</v>
      </c>
      <c r="H166" s="134">
        <f>構成メンバー名簿入力!C171</f>
        <v>0</v>
      </c>
      <c r="I166" s="138">
        <f>構成メンバー名簿入力!D171</f>
        <v>0</v>
      </c>
      <c r="J166" s="138">
        <f>構成メンバー名簿入力!E171</f>
        <v>0</v>
      </c>
    </row>
    <row r="167" spans="7:10">
      <c r="G167" s="133">
        <v>152</v>
      </c>
      <c r="H167" s="134">
        <f>構成メンバー名簿入力!C172</f>
        <v>0</v>
      </c>
      <c r="I167" s="138">
        <f>構成メンバー名簿入力!D172</f>
        <v>0</v>
      </c>
      <c r="J167" s="138">
        <f>構成メンバー名簿入力!E172</f>
        <v>0</v>
      </c>
    </row>
    <row r="168" spans="7:10">
      <c r="G168" s="133">
        <v>153</v>
      </c>
      <c r="H168" s="134">
        <f>構成メンバー名簿入力!C173</f>
        <v>0</v>
      </c>
      <c r="I168" s="138">
        <f>構成メンバー名簿入力!D173</f>
        <v>0</v>
      </c>
      <c r="J168" s="138">
        <f>構成メンバー名簿入力!E173</f>
        <v>0</v>
      </c>
    </row>
    <row r="169" spans="7:10">
      <c r="G169" s="133">
        <v>154</v>
      </c>
      <c r="H169" s="134">
        <f>構成メンバー名簿入力!C174</f>
        <v>0</v>
      </c>
      <c r="I169" s="138">
        <f>構成メンバー名簿入力!D174</f>
        <v>0</v>
      </c>
      <c r="J169" s="138">
        <f>構成メンバー名簿入力!E174</f>
        <v>0</v>
      </c>
    </row>
    <row r="170" spans="7:10">
      <c r="G170" s="133">
        <v>155</v>
      </c>
      <c r="H170" s="134">
        <f>構成メンバー名簿入力!C175</f>
        <v>0</v>
      </c>
      <c r="I170" s="138">
        <f>構成メンバー名簿入力!D175</f>
        <v>0</v>
      </c>
      <c r="J170" s="138">
        <f>構成メンバー名簿入力!E175</f>
        <v>0</v>
      </c>
    </row>
    <row r="171" spans="7:10">
      <c r="G171" s="133">
        <v>156</v>
      </c>
      <c r="H171" s="134">
        <f>構成メンバー名簿入力!C176</f>
        <v>0</v>
      </c>
      <c r="I171" s="138">
        <f>構成メンバー名簿入力!D176</f>
        <v>0</v>
      </c>
      <c r="J171" s="138">
        <f>構成メンバー名簿入力!E176</f>
        <v>0</v>
      </c>
    </row>
    <row r="172" spans="7:10">
      <c r="G172" s="133">
        <v>157</v>
      </c>
      <c r="H172" s="134">
        <f>構成メンバー名簿入力!C177</f>
        <v>0</v>
      </c>
      <c r="I172" s="138">
        <f>構成メンバー名簿入力!D177</f>
        <v>0</v>
      </c>
      <c r="J172" s="138">
        <f>構成メンバー名簿入力!E177</f>
        <v>0</v>
      </c>
    </row>
    <row r="173" spans="7:10">
      <c r="G173" s="133">
        <v>158</v>
      </c>
      <c r="H173" s="134">
        <f>構成メンバー名簿入力!C178</f>
        <v>0</v>
      </c>
      <c r="I173" s="138">
        <f>構成メンバー名簿入力!D178</f>
        <v>0</v>
      </c>
      <c r="J173" s="138">
        <f>構成メンバー名簿入力!E178</f>
        <v>0</v>
      </c>
    </row>
    <row r="174" spans="7:10">
      <c r="G174" s="133">
        <v>159</v>
      </c>
      <c r="H174" s="134">
        <f>構成メンバー名簿入力!C179</f>
        <v>0</v>
      </c>
      <c r="I174" s="138">
        <f>構成メンバー名簿入力!D179</f>
        <v>0</v>
      </c>
      <c r="J174" s="138">
        <f>構成メンバー名簿入力!E179</f>
        <v>0</v>
      </c>
    </row>
    <row r="175" spans="7:10">
      <c r="G175" s="133">
        <v>160</v>
      </c>
      <c r="H175" s="134">
        <f>構成メンバー名簿入力!C180</f>
        <v>0</v>
      </c>
      <c r="I175" s="138">
        <f>構成メンバー名簿入力!D180</f>
        <v>0</v>
      </c>
      <c r="J175" s="138">
        <f>構成メンバー名簿入力!E180</f>
        <v>0</v>
      </c>
    </row>
    <row r="176" spans="7:10">
      <c r="G176" s="133">
        <v>161</v>
      </c>
      <c r="H176" s="134">
        <f>構成メンバー名簿入力!C181</f>
        <v>0</v>
      </c>
      <c r="I176" s="138">
        <f>構成メンバー名簿入力!D181</f>
        <v>0</v>
      </c>
      <c r="J176" s="138">
        <f>構成メンバー名簿入力!E181</f>
        <v>0</v>
      </c>
    </row>
    <row r="177" spans="7:10">
      <c r="G177" s="133">
        <v>162</v>
      </c>
      <c r="H177" s="134">
        <f>構成メンバー名簿入力!C182</f>
        <v>0</v>
      </c>
      <c r="I177" s="138">
        <f>構成メンバー名簿入力!D182</f>
        <v>0</v>
      </c>
      <c r="J177" s="138">
        <f>構成メンバー名簿入力!E182</f>
        <v>0</v>
      </c>
    </row>
    <row r="178" spans="7:10">
      <c r="G178" s="133">
        <v>163</v>
      </c>
      <c r="H178" s="134">
        <f>構成メンバー名簿入力!C183</f>
        <v>0</v>
      </c>
      <c r="I178" s="138">
        <f>構成メンバー名簿入力!D183</f>
        <v>0</v>
      </c>
      <c r="J178" s="138">
        <f>構成メンバー名簿入力!E183</f>
        <v>0</v>
      </c>
    </row>
    <row r="179" spans="7:10">
      <c r="G179" s="133">
        <v>164</v>
      </c>
      <c r="H179" s="134">
        <f>構成メンバー名簿入力!C184</f>
        <v>0</v>
      </c>
      <c r="I179" s="138">
        <f>構成メンバー名簿入力!D184</f>
        <v>0</v>
      </c>
      <c r="J179" s="138">
        <f>構成メンバー名簿入力!E184</f>
        <v>0</v>
      </c>
    </row>
    <row r="180" spans="7:10">
      <c r="G180" s="133">
        <v>165</v>
      </c>
      <c r="H180" s="134">
        <f>構成メンバー名簿入力!C185</f>
        <v>0</v>
      </c>
      <c r="I180" s="138">
        <f>構成メンバー名簿入力!D185</f>
        <v>0</v>
      </c>
      <c r="J180" s="138">
        <f>構成メンバー名簿入力!E185</f>
        <v>0</v>
      </c>
    </row>
    <row r="181" spans="7:10">
      <c r="G181" s="133">
        <v>166</v>
      </c>
      <c r="H181" s="134">
        <f>構成メンバー名簿入力!C186</f>
        <v>0</v>
      </c>
      <c r="I181" s="138">
        <f>構成メンバー名簿入力!D186</f>
        <v>0</v>
      </c>
      <c r="J181" s="138">
        <f>構成メンバー名簿入力!E186</f>
        <v>0</v>
      </c>
    </row>
    <row r="182" spans="7:10">
      <c r="G182" s="133">
        <v>167</v>
      </c>
      <c r="H182" s="134">
        <f>構成メンバー名簿入力!C187</f>
        <v>0</v>
      </c>
      <c r="I182" s="138">
        <f>構成メンバー名簿入力!D187</f>
        <v>0</v>
      </c>
      <c r="J182" s="138">
        <f>構成メンバー名簿入力!E187</f>
        <v>0</v>
      </c>
    </row>
    <row r="183" spans="7:10">
      <c r="G183" s="133">
        <v>168</v>
      </c>
      <c r="H183" s="134">
        <f>構成メンバー名簿入力!C188</f>
        <v>0</v>
      </c>
      <c r="I183" s="138">
        <f>構成メンバー名簿入力!D188</f>
        <v>0</v>
      </c>
      <c r="J183" s="138">
        <f>構成メンバー名簿入力!E188</f>
        <v>0</v>
      </c>
    </row>
    <row r="184" spans="7:10">
      <c r="G184" s="133">
        <v>169</v>
      </c>
      <c r="H184" s="134">
        <f>構成メンバー名簿入力!C189</f>
        <v>0</v>
      </c>
      <c r="I184" s="138">
        <f>構成メンバー名簿入力!D189</f>
        <v>0</v>
      </c>
      <c r="J184" s="138">
        <f>構成メンバー名簿入力!E189</f>
        <v>0</v>
      </c>
    </row>
    <row r="185" spans="7:10">
      <c r="G185" s="133">
        <v>170</v>
      </c>
      <c r="H185" s="134">
        <f>構成メンバー名簿入力!C190</f>
        <v>0</v>
      </c>
      <c r="I185" s="138">
        <f>構成メンバー名簿入力!D190</f>
        <v>0</v>
      </c>
      <c r="J185" s="138">
        <f>構成メンバー名簿入力!E190</f>
        <v>0</v>
      </c>
    </row>
    <row r="186" spans="7:10">
      <c r="G186" s="133">
        <v>171</v>
      </c>
      <c r="H186" s="134">
        <f>構成メンバー名簿入力!C191</f>
        <v>0</v>
      </c>
      <c r="I186" s="138">
        <f>構成メンバー名簿入力!D191</f>
        <v>0</v>
      </c>
      <c r="J186" s="138">
        <f>構成メンバー名簿入力!E191</f>
        <v>0</v>
      </c>
    </row>
    <row r="187" spans="7:10">
      <c r="G187" s="133">
        <v>172</v>
      </c>
      <c r="H187" s="134">
        <f>構成メンバー名簿入力!C192</f>
        <v>0</v>
      </c>
      <c r="I187" s="138">
        <f>構成メンバー名簿入力!D192</f>
        <v>0</v>
      </c>
      <c r="J187" s="138">
        <f>構成メンバー名簿入力!E192</f>
        <v>0</v>
      </c>
    </row>
    <row r="188" spans="7:10">
      <c r="G188" s="133">
        <v>173</v>
      </c>
      <c r="H188" s="134">
        <f>構成メンバー名簿入力!C193</f>
        <v>0</v>
      </c>
      <c r="I188" s="138">
        <f>構成メンバー名簿入力!D193</f>
        <v>0</v>
      </c>
      <c r="J188" s="138">
        <f>構成メンバー名簿入力!E193</f>
        <v>0</v>
      </c>
    </row>
    <row r="189" spans="7:10">
      <c r="G189" s="133">
        <v>174</v>
      </c>
      <c r="H189" s="134">
        <f>構成メンバー名簿入力!C194</f>
        <v>0</v>
      </c>
      <c r="I189" s="138">
        <f>構成メンバー名簿入力!D194</f>
        <v>0</v>
      </c>
      <c r="J189" s="138">
        <f>構成メンバー名簿入力!E194</f>
        <v>0</v>
      </c>
    </row>
    <row r="190" spans="7:10">
      <c r="G190" s="133">
        <v>175</v>
      </c>
      <c r="H190" s="134">
        <f>構成メンバー名簿入力!C195</f>
        <v>0</v>
      </c>
      <c r="I190" s="138">
        <f>構成メンバー名簿入力!D195</f>
        <v>0</v>
      </c>
      <c r="J190" s="138">
        <f>構成メンバー名簿入力!E195</f>
        <v>0</v>
      </c>
    </row>
    <row r="191" spans="7:10">
      <c r="G191" s="133">
        <v>176</v>
      </c>
      <c r="H191" s="134">
        <f>構成メンバー名簿入力!C196</f>
        <v>0</v>
      </c>
      <c r="I191" s="138">
        <f>構成メンバー名簿入力!D196</f>
        <v>0</v>
      </c>
      <c r="J191" s="138">
        <f>構成メンバー名簿入力!E196</f>
        <v>0</v>
      </c>
    </row>
    <row r="192" spans="7:10">
      <c r="G192" s="133">
        <v>177</v>
      </c>
      <c r="H192" s="134">
        <f>構成メンバー名簿入力!C197</f>
        <v>0</v>
      </c>
      <c r="I192" s="138">
        <f>構成メンバー名簿入力!D197</f>
        <v>0</v>
      </c>
      <c r="J192" s="138">
        <f>構成メンバー名簿入力!E197</f>
        <v>0</v>
      </c>
    </row>
    <row r="193" spans="7:10">
      <c r="G193" s="133">
        <v>178</v>
      </c>
      <c r="H193" s="134">
        <f>構成メンバー名簿入力!C198</f>
        <v>0</v>
      </c>
      <c r="I193" s="138">
        <f>構成メンバー名簿入力!D198</f>
        <v>0</v>
      </c>
      <c r="J193" s="138">
        <f>構成メンバー名簿入力!E198</f>
        <v>0</v>
      </c>
    </row>
    <row r="194" spans="7:10">
      <c r="G194" s="133">
        <v>179</v>
      </c>
      <c r="H194" s="134">
        <f>構成メンバー名簿入力!C199</f>
        <v>0</v>
      </c>
      <c r="I194" s="138">
        <f>構成メンバー名簿入力!D199</f>
        <v>0</v>
      </c>
      <c r="J194" s="138">
        <f>構成メンバー名簿入力!E199</f>
        <v>0</v>
      </c>
    </row>
    <row r="195" spans="7:10">
      <c r="G195" s="133">
        <v>180</v>
      </c>
      <c r="H195" s="134">
        <f>構成メンバー名簿入力!C200</f>
        <v>0</v>
      </c>
      <c r="I195" s="138">
        <f>構成メンバー名簿入力!D200</f>
        <v>0</v>
      </c>
      <c r="J195" s="138">
        <f>構成メンバー名簿入力!E200</f>
        <v>0</v>
      </c>
    </row>
    <row r="196" spans="7:10">
      <c r="G196" s="133">
        <v>181</v>
      </c>
      <c r="H196" s="134">
        <f>構成メンバー名簿入力!C201</f>
        <v>0</v>
      </c>
      <c r="I196" s="138">
        <f>構成メンバー名簿入力!D201</f>
        <v>0</v>
      </c>
      <c r="J196" s="138">
        <f>構成メンバー名簿入力!E201</f>
        <v>0</v>
      </c>
    </row>
    <row r="197" spans="7:10">
      <c r="G197" s="133">
        <v>182</v>
      </c>
      <c r="H197" s="134">
        <f>構成メンバー名簿入力!C202</f>
        <v>0</v>
      </c>
      <c r="I197" s="138">
        <f>構成メンバー名簿入力!D202</f>
        <v>0</v>
      </c>
      <c r="J197" s="138">
        <f>構成メンバー名簿入力!E202</f>
        <v>0</v>
      </c>
    </row>
    <row r="198" spans="7:10">
      <c r="G198" s="133">
        <v>183</v>
      </c>
      <c r="H198" s="134">
        <f>構成メンバー名簿入力!C203</f>
        <v>0</v>
      </c>
      <c r="I198" s="138">
        <f>構成メンバー名簿入力!D203</f>
        <v>0</v>
      </c>
      <c r="J198" s="138">
        <f>構成メンバー名簿入力!E203</f>
        <v>0</v>
      </c>
    </row>
    <row r="199" spans="7:10">
      <c r="G199" s="133">
        <v>184</v>
      </c>
      <c r="H199" s="134">
        <f>構成メンバー名簿入力!C204</f>
        <v>0</v>
      </c>
      <c r="I199" s="138">
        <f>構成メンバー名簿入力!D204</f>
        <v>0</v>
      </c>
      <c r="J199" s="138">
        <f>構成メンバー名簿入力!E204</f>
        <v>0</v>
      </c>
    </row>
    <row r="200" spans="7:10">
      <c r="G200" s="133">
        <v>185</v>
      </c>
      <c r="H200" s="134">
        <f>構成メンバー名簿入力!C205</f>
        <v>0</v>
      </c>
      <c r="I200" s="138">
        <f>構成メンバー名簿入力!D205</f>
        <v>0</v>
      </c>
      <c r="J200" s="138">
        <f>構成メンバー名簿入力!E205</f>
        <v>0</v>
      </c>
    </row>
    <row r="201" spans="7:10">
      <c r="G201" s="133">
        <v>186</v>
      </c>
      <c r="H201" s="134">
        <f>構成メンバー名簿入力!C206</f>
        <v>0</v>
      </c>
      <c r="I201" s="138">
        <f>構成メンバー名簿入力!D206</f>
        <v>0</v>
      </c>
      <c r="J201" s="138">
        <f>構成メンバー名簿入力!E206</f>
        <v>0</v>
      </c>
    </row>
    <row r="202" spans="7:10">
      <c r="G202" s="133">
        <v>187</v>
      </c>
      <c r="H202" s="134">
        <f>構成メンバー名簿入力!C207</f>
        <v>0</v>
      </c>
      <c r="I202" s="138">
        <f>構成メンバー名簿入力!D207</f>
        <v>0</v>
      </c>
      <c r="J202" s="138">
        <f>構成メンバー名簿入力!E207</f>
        <v>0</v>
      </c>
    </row>
    <row r="203" spans="7:10">
      <c r="G203" s="133">
        <v>188</v>
      </c>
      <c r="H203" s="134">
        <f>構成メンバー名簿入力!C208</f>
        <v>0</v>
      </c>
      <c r="I203" s="138">
        <f>構成メンバー名簿入力!D208</f>
        <v>0</v>
      </c>
      <c r="J203" s="138">
        <f>構成メンバー名簿入力!E208</f>
        <v>0</v>
      </c>
    </row>
    <row r="204" spans="7:10">
      <c r="G204" s="133">
        <v>189</v>
      </c>
      <c r="H204" s="134">
        <f>構成メンバー名簿入力!C209</f>
        <v>0</v>
      </c>
      <c r="I204" s="138">
        <f>構成メンバー名簿入力!D209</f>
        <v>0</v>
      </c>
      <c r="J204" s="138">
        <f>構成メンバー名簿入力!E209</f>
        <v>0</v>
      </c>
    </row>
    <row r="205" spans="7:10">
      <c r="G205" s="133">
        <v>190</v>
      </c>
      <c r="H205" s="134">
        <f>構成メンバー名簿入力!C210</f>
        <v>0</v>
      </c>
      <c r="I205" s="138">
        <f>構成メンバー名簿入力!D210</f>
        <v>0</v>
      </c>
      <c r="J205" s="138">
        <f>構成メンバー名簿入力!E210</f>
        <v>0</v>
      </c>
    </row>
    <row r="206" spans="7:10">
      <c r="G206" s="133">
        <v>191</v>
      </c>
      <c r="H206" s="134">
        <f>構成メンバー名簿入力!C211</f>
        <v>0</v>
      </c>
      <c r="I206" s="138">
        <f>構成メンバー名簿入力!D211</f>
        <v>0</v>
      </c>
      <c r="J206" s="138">
        <f>構成メンバー名簿入力!E211</f>
        <v>0</v>
      </c>
    </row>
    <row r="207" spans="7:10">
      <c r="G207" s="133">
        <v>192</v>
      </c>
      <c r="H207" s="134">
        <f>構成メンバー名簿入力!C212</f>
        <v>0</v>
      </c>
      <c r="I207" s="138">
        <f>構成メンバー名簿入力!D212</f>
        <v>0</v>
      </c>
      <c r="J207" s="138">
        <f>構成メンバー名簿入力!E212</f>
        <v>0</v>
      </c>
    </row>
    <row r="208" spans="7:10">
      <c r="G208" s="133">
        <v>193</v>
      </c>
      <c r="H208" s="134">
        <f>構成メンバー名簿入力!C213</f>
        <v>0</v>
      </c>
      <c r="I208" s="138">
        <f>構成メンバー名簿入力!D213</f>
        <v>0</v>
      </c>
      <c r="J208" s="138">
        <f>構成メンバー名簿入力!E213</f>
        <v>0</v>
      </c>
    </row>
    <row r="209" spans="7:10">
      <c r="G209" s="133">
        <v>194</v>
      </c>
      <c r="H209" s="134">
        <f>構成メンバー名簿入力!C214</f>
        <v>0</v>
      </c>
      <c r="I209" s="138">
        <f>構成メンバー名簿入力!D214</f>
        <v>0</v>
      </c>
      <c r="J209" s="138">
        <f>構成メンバー名簿入力!E214</f>
        <v>0</v>
      </c>
    </row>
    <row r="210" spans="7:10">
      <c r="G210" s="133">
        <v>195</v>
      </c>
      <c r="H210" s="134">
        <f>構成メンバー名簿入力!C215</f>
        <v>0</v>
      </c>
      <c r="I210" s="138">
        <f>構成メンバー名簿入力!D215</f>
        <v>0</v>
      </c>
      <c r="J210" s="138">
        <f>構成メンバー名簿入力!E215</f>
        <v>0</v>
      </c>
    </row>
    <row r="211" spans="7:10">
      <c r="G211" s="133">
        <v>196</v>
      </c>
      <c r="H211" s="134">
        <f>構成メンバー名簿入力!C216</f>
        <v>0</v>
      </c>
      <c r="I211" s="138">
        <f>構成メンバー名簿入力!D216</f>
        <v>0</v>
      </c>
      <c r="J211" s="138">
        <f>構成メンバー名簿入力!E216</f>
        <v>0</v>
      </c>
    </row>
    <row r="212" spans="7:10">
      <c r="G212" s="133">
        <v>197</v>
      </c>
      <c r="H212" s="134">
        <f>構成メンバー名簿入力!C217</f>
        <v>0</v>
      </c>
      <c r="I212" s="138">
        <f>構成メンバー名簿入力!D217</f>
        <v>0</v>
      </c>
      <c r="J212" s="138">
        <f>構成メンバー名簿入力!E217</f>
        <v>0</v>
      </c>
    </row>
    <row r="213" spans="7:10">
      <c r="G213" s="133">
        <v>198</v>
      </c>
      <c r="H213" s="134">
        <f>構成メンバー名簿入力!C218</f>
        <v>0</v>
      </c>
      <c r="I213" s="138">
        <f>構成メンバー名簿入力!D218</f>
        <v>0</v>
      </c>
      <c r="J213" s="138">
        <f>構成メンバー名簿入力!E218</f>
        <v>0</v>
      </c>
    </row>
    <row r="214" spans="7:10">
      <c r="G214" s="133">
        <v>199</v>
      </c>
      <c r="H214" s="134">
        <f>構成メンバー名簿入力!C219</f>
        <v>0</v>
      </c>
      <c r="I214" s="138">
        <f>構成メンバー名簿入力!D219</f>
        <v>0</v>
      </c>
      <c r="J214" s="138">
        <f>構成メンバー名簿入力!E219</f>
        <v>0</v>
      </c>
    </row>
    <row r="215" spans="7:10">
      <c r="G215" s="133">
        <v>200</v>
      </c>
      <c r="H215" s="134">
        <f>構成メンバー名簿入力!C220</f>
        <v>0</v>
      </c>
      <c r="I215" s="138">
        <f>構成メンバー名簿入力!D220</f>
        <v>0</v>
      </c>
      <c r="J215" s="138">
        <f>構成メンバー名簿入力!E220</f>
        <v>0</v>
      </c>
    </row>
    <row r="216" spans="7:10">
      <c r="G216" s="63"/>
      <c r="H216" s="63"/>
      <c r="I216" s="63"/>
      <c r="J216" s="63"/>
    </row>
    <row r="217" spans="7:10">
      <c r="G217" s="63"/>
      <c r="H217" s="63"/>
      <c r="I217" s="63"/>
      <c r="J217" s="63"/>
    </row>
    <row r="218" spans="7:10">
      <c r="G218" s="63"/>
      <c r="H218" s="63"/>
      <c r="I218" s="63"/>
      <c r="J218" s="63"/>
    </row>
    <row r="219" spans="7:10">
      <c r="G219" s="63"/>
      <c r="H219" s="63"/>
      <c r="I219" s="63"/>
      <c r="J219" s="63"/>
    </row>
    <row r="220" spans="7:10">
      <c r="G220" s="63"/>
      <c r="H220" s="63"/>
      <c r="I220" s="63"/>
      <c r="J220" s="63"/>
    </row>
    <row r="221" spans="7:10">
      <c r="G221" s="63"/>
      <c r="H221" s="63"/>
      <c r="I221" s="63"/>
      <c r="J221" s="63"/>
    </row>
    <row r="222" spans="7:10">
      <c r="G222" s="63"/>
      <c r="H222" s="63"/>
      <c r="I222" s="63"/>
      <c r="J222" s="63"/>
    </row>
    <row r="223" spans="7:10">
      <c r="G223" s="63"/>
      <c r="H223" s="63"/>
      <c r="I223" s="63"/>
      <c r="J223" s="63"/>
    </row>
    <row r="224" spans="7:10">
      <c r="G224" s="63"/>
      <c r="H224" s="63"/>
      <c r="I224" s="63"/>
      <c r="J224" s="63"/>
    </row>
    <row r="225" spans="7:10">
      <c r="G225" s="63"/>
      <c r="H225" s="63"/>
      <c r="I225" s="63"/>
      <c r="J225" s="63"/>
    </row>
    <row r="226" spans="7:10">
      <c r="G226" s="63"/>
      <c r="H226" s="63"/>
      <c r="I226" s="63"/>
      <c r="J226" s="63"/>
    </row>
    <row r="227" spans="7:10">
      <c r="G227" s="63"/>
      <c r="H227" s="63"/>
      <c r="I227" s="63"/>
      <c r="J227" s="63"/>
    </row>
    <row r="228" spans="7:10">
      <c r="G228" s="63"/>
      <c r="H228" s="63"/>
      <c r="I228" s="63"/>
      <c r="J228" s="63"/>
    </row>
    <row r="229" spans="7:10">
      <c r="G229" s="63"/>
      <c r="H229" s="63"/>
      <c r="I229" s="63"/>
      <c r="J229" s="63"/>
    </row>
    <row r="230" spans="7:10">
      <c r="G230" s="63"/>
      <c r="H230" s="63"/>
      <c r="I230" s="63"/>
      <c r="J230" s="63"/>
    </row>
    <row r="231" spans="7:10">
      <c r="G231" s="63"/>
      <c r="H231" s="63"/>
      <c r="I231" s="63"/>
      <c r="J231" s="63"/>
    </row>
    <row r="232" spans="7:10">
      <c r="G232" s="63"/>
      <c r="H232" s="63"/>
      <c r="I232" s="63"/>
      <c r="J232" s="63"/>
    </row>
    <row r="233" spans="7:10">
      <c r="G233" s="63"/>
      <c r="H233" s="63"/>
      <c r="I233" s="63"/>
      <c r="J233" s="63"/>
    </row>
    <row r="234" spans="7:10">
      <c r="G234" s="63"/>
      <c r="H234" s="63"/>
      <c r="I234" s="63"/>
      <c r="J234" s="63"/>
    </row>
    <row r="235" spans="7:10">
      <c r="G235" s="63"/>
      <c r="H235" s="63"/>
      <c r="I235" s="63"/>
      <c r="J235" s="63"/>
    </row>
    <row r="236" spans="7:10">
      <c r="G236" s="63"/>
      <c r="H236" s="63"/>
      <c r="I236" s="63"/>
      <c r="J236" s="63"/>
    </row>
    <row r="237" spans="7:10">
      <c r="G237" s="63"/>
      <c r="H237" s="63"/>
      <c r="I237" s="63"/>
      <c r="J237" s="63"/>
    </row>
    <row r="238" spans="7:10">
      <c r="G238" s="63"/>
      <c r="H238" s="63"/>
      <c r="I238" s="63"/>
      <c r="J238" s="63"/>
    </row>
    <row r="239" spans="7:10">
      <c r="G239" s="63"/>
      <c r="H239" s="63"/>
      <c r="I239" s="63"/>
      <c r="J239" s="63"/>
    </row>
    <row r="240" spans="7:10">
      <c r="G240" s="63"/>
      <c r="H240" s="63"/>
      <c r="I240" s="63"/>
      <c r="J240" s="63"/>
    </row>
    <row r="241" spans="7:10">
      <c r="G241" s="63"/>
      <c r="H241" s="63"/>
      <c r="I241" s="63"/>
      <c r="J241" s="63"/>
    </row>
    <row r="242" spans="7:10">
      <c r="G242" s="63"/>
      <c r="H242" s="63"/>
      <c r="I242" s="63"/>
      <c r="J242" s="63"/>
    </row>
    <row r="243" spans="7:10">
      <c r="G243" s="63"/>
      <c r="H243" s="63"/>
      <c r="I243" s="63"/>
      <c r="J243" s="63"/>
    </row>
    <row r="244" spans="7:10">
      <c r="G244" s="63"/>
      <c r="H244" s="63"/>
      <c r="I244" s="63"/>
      <c r="J244" s="63"/>
    </row>
    <row r="245" spans="7:10">
      <c r="G245" s="63"/>
      <c r="H245" s="63"/>
      <c r="I245" s="63"/>
      <c r="J245" s="63"/>
    </row>
    <row r="246" spans="7:10">
      <c r="G246" s="63"/>
      <c r="H246" s="63"/>
      <c r="I246" s="63"/>
      <c r="J246" s="63"/>
    </row>
    <row r="247" spans="7:10">
      <c r="G247" s="63"/>
      <c r="H247" s="63"/>
      <c r="I247" s="63"/>
      <c r="J247" s="63"/>
    </row>
    <row r="248" spans="7:10">
      <c r="G248" s="63"/>
      <c r="H248" s="63"/>
      <c r="I248" s="63"/>
      <c r="J248" s="63"/>
    </row>
    <row r="249" spans="7:10">
      <c r="G249" s="63"/>
      <c r="H249" s="63"/>
      <c r="I249" s="63"/>
      <c r="J249" s="63"/>
    </row>
    <row r="250" spans="7:10">
      <c r="G250" s="63"/>
      <c r="H250" s="63"/>
      <c r="I250" s="63"/>
      <c r="J250" s="63"/>
    </row>
    <row r="251" spans="7:10">
      <c r="G251" s="63"/>
      <c r="H251" s="63"/>
      <c r="I251" s="63"/>
      <c r="J251" s="63"/>
    </row>
    <row r="252" spans="7:10">
      <c r="G252" s="63"/>
      <c r="H252" s="63"/>
      <c r="I252" s="63"/>
      <c r="J252" s="63"/>
    </row>
    <row r="253" spans="7:10">
      <c r="G253" s="63"/>
      <c r="H253" s="63"/>
      <c r="I253" s="63"/>
      <c r="J253" s="63"/>
    </row>
    <row r="254" spans="7:10">
      <c r="G254" s="63"/>
      <c r="H254" s="63"/>
      <c r="I254" s="63"/>
      <c r="J254" s="63"/>
    </row>
    <row r="255" spans="7:10">
      <c r="G255" s="63"/>
      <c r="H255" s="63"/>
      <c r="I255" s="63"/>
      <c r="J255" s="63"/>
    </row>
    <row r="256" spans="7:10">
      <c r="G256" s="63"/>
      <c r="H256" s="63"/>
      <c r="I256" s="63"/>
      <c r="J256" s="63"/>
    </row>
    <row r="257" spans="7:10">
      <c r="G257" s="63"/>
      <c r="H257" s="63"/>
      <c r="I257" s="63"/>
      <c r="J257" s="63"/>
    </row>
    <row r="258" spans="7:10">
      <c r="G258" s="63"/>
      <c r="H258" s="63"/>
      <c r="I258" s="63"/>
      <c r="J258" s="63"/>
    </row>
    <row r="259" spans="7:10">
      <c r="G259" s="63"/>
      <c r="H259" s="63"/>
      <c r="I259" s="63"/>
      <c r="J259" s="63"/>
    </row>
    <row r="260" spans="7:10">
      <c r="G260" s="63"/>
      <c r="H260" s="63"/>
      <c r="I260" s="63"/>
      <c r="J260" s="63"/>
    </row>
    <row r="261" spans="7:10">
      <c r="G261" s="63"/>
      <c r="H261" s="63"/>
      <c r="I261" s="63"/>
      <c r="J261" s="63"/>
    </row>
    <row r="262" spans="7:10">
      <c r="G262" s="63"/>
      <c r="H262" s="63"/>
      <c r="I262" s="63"/>
      <c r="J262" s="63"/>
    </row>
    <row r="263" spans="7:10">
      <c r="G263" s="63"/>
      <c r="H263" s="63"/>
      <c r="I263" s="63"/>
      <c r="J263" s="63"/>
    </row>
    <row r="264" spans="7:10">
      <c r="G264" s="63"/>
      <c r="H264" s="63"/>
      <c r="I264" s="63"/>
      <c r="J264" s="63"/>
    </row>
    <row r="265" spans="7:10">
      <c r="G265" s="63"/>
      <c r="H265" s="63"/>
      <c r="I265" s="63"/>
      <c r="J265" s="63"/>
    </row>
    <row r="266" spans="7:10">
      <c r="G266" s="63"/>
      <c r="H266" s="63"/>
      <c r="I266" s="63"/>
      <c r="J266" s="63"/>
    </row>
  </sheetData>
  <phoneticPr fontId="1"/>
  <conditionalFormatting sqref="H10:K10 I4:K9 K11:K29">
    <cfRule type="expression" dxfId="199" priority="217">
      <formula>H4&lt;&gt;""</formula>
    </cfRule>
  </conditionalFormatting>
  <conditionalFormatting sqref="G17:J17">
    <cfRule type="expression" dxfId="198" priority="204">
      <formula>#REF!&gt;=2</formula>
    </cfRule>
  </conditionalFormatting>
  <conditionalFormatting sqref="G16:J16">
    <cfRule type="expression" dxfId="197" priority="203">
      <formula>#REF!&gt;=1</formula>
    </cfRule>
  </conditionalFormatting>
  <conditionalFormatting sqref="G18:J19">
    <cfRule type="expression" dxfId="196" priority="202">
      <formula>#REF!&gt;=4</formula>
    </cfRule>
  </conditionalFormatting>
  <conditionalFormatting sqref="G20:J20">
    <cfRule type="expression" dxfId="195" priority="201">
      <formula>#REF!&gt;=5</formula>
    </cfRule>
  </conditionalFormatting>
  <conditionalFormatting sqref="G21:J21">
    <cfRule type="expression" dxfId="194" priority="200">
      <formula>#REF!&gt;=6</formula>
    </cfRule>
  </conditionalFormatting>
  <conditionalFormatting sqref="G22:J22">
    <cfRule type="expression" dxfId="193" priority="199">
      <formula>#REF!&gt;=7</formula>
    </cfRule>
  </conditionalFormatting>
  <conditionalFormatting sqref="G23:J23">
    <cfRule type="expression" dxfId="192" priority="198">
      <formula>#REF!&gt;=8</formula>
    </cfRule>
  </conditionalFormatting>
  <conditionalFormatting sqref="G24:J24">
    <cfRule type="expression" dxfId="191" priority="197">
      <formula>#REF!&gt;=9</formula>
    </cfRule>
  </conditionalFormatting>
  <conditionalFormatting sqref="G25:J25">
    <cfRule type="expression" dxfId="190" priority="196">
      <formula>#REF!&gt;=10</formula>
    </cfRule>
  </conditionalFormatting>
  <conditionalFormatting sqref="G26:J26">
    <cfRule type="expression" dxfId="189" priority="195">
      <formula>#REF!&gt;=11</formula>
    </cfRule>
  </conditionalFormatting>
  <conditionalFormatting sqref="G27:J27">
    <cfRule type="expression" dxfId="188" priority="194">
      <formula>#REF!&gt;=12</formula>
    </cfRule>
  </conditionalFormatting>
  <conditionalFormatting sqref="G28:J28">
    <cfRule type="expression" dxfId="187" priority="193">
      <formula>#REF!&gt;=13</formula>
    </cfRule>
  </conditionalFormatting>
  <conditionalFormatting sqref="G29:J29">
    <cfRule type="expression" dxfId="186" priority="192">
      <formula>#REF!&gt;=14</formula>
    </cfRule>
  </conditionalFormatting>
  <conditionalFormatting sqref="G30:J30">
    <cfRule type="expression" dxfId="185" priority="191">
      <formula>#REF!&gt;=15</formula>
    </cfRule>
  </conditionalFormatting>
  <conditionalFormatting sqref="G31:J31">
    <cfRule type="expression" dxfId="184" priority="190">
      <formula>#REF!&gt;=16</formula>
    </cfRule>
  </conditionalFormatting>
  <conditionalFormatting sqref="G32:J32">
    <cfRule type="expression" dxfId="183" priority="189">
      <formula>#REF!&gt;=17</formula>
    </cfRule>
  </conditionalFormatting>
  <conditionalFormatting sqref="G33:J33">
    <cfRule type="expression" dxfId="182" priority="188">
      <formula>#REF!&gt;=18</formula>
    </cfRule>
  </conditionalFormatting>
  <conditionalFormatting sqref="G34:J34">
    <cfRule type="expression" dxfId="181" priority="187">
      <formula>#REF!&gt;=19</formula>
    </cfRule>
  </conditionalFormatting>
  <conditionalFormatting sqref="G35:J35">
    <cfRule type="expression" dxfId="180" priority="186">
      <formula>#REF!&gt;=20</formula>
    </cfRule>
  </conditionalFormatting>
  <conditionalFormatting sqref="G36:J36">
    <cfRule type="expression" dxfId="179" priority="185">
      <formula>#REF!&gt;=21</formula>
    </cfRule>
  </conditionalFormatting>
  <conditionalFormatting sqref="G37:J37">
    <cfRule type="expression" dxfId="178" priority="184">
      <formula>#REF!&gt;=22</formula>
    </cfRule>
  </conditionalFormatting>
  <conditionalFormatting sqref="G38:J38">
    <cfRule type="expression" dxfId="177" priority="182">
      <formula>#REF!&gt;=23</formula>
    </cfRule>
  </conditionalFormatting>
  <conditionalFormatting sqref="G39:J39">
    <cfRule type="expression" dxfId="176" priority="181">
      <formula>#REF!&gt;=24</formula>
    </cfRule>
  </conditionalFormatting>
  <conditionalFormatting sqref="G40:J40">
    <cfRule type="expression" dxfId="175" priority="180">
      <formula>#REF!&gt;=25</formula>
    </cfRule>
  </conditionalFormatting>
  <conditionalFormatting sqref="G41:J41">
    <cfRule type="expression" dxfId="174" priority="179">
      <formula>#REF!&gt;=26</formula>
    </cfRule>
  </conditionalFormatting>
  <conditionalFormatting sqref="G42:J42">
    <cfRule type="expression" dxfId="173" priority="178">
      <formula>#REF!&gt;=27</formula>
    </cfRule>
  </conditionalFormatting>
  <conditionalFormatting sqref="G43:J43">
    <cfRule type="expression" dxfId="172" priority="177">
      <formula>#REF!&gt;=28</formula>
    </cfRule>
  </conditionalFormatting>
  <conditionalFormatting sqref="G44:J44">
    <cfRule type="expression" dxfId="171" priority="176">
      <formula>#REF!&gt;=29</formula>
    </cfRule>
  </conditionalFormatting>
  <conditionalFormatting sqref="G45:J45">
    <cfRule type="expression" dxfId="170" priority="175">
      <formula>#REF!&gt;=30</formula>
    </cfRule>
  </conditionalFormatting>
  <conditionalFormatting sqref="G46:J46">
    <cfRule type="expression" dxfId="169" priority="174">
      <formula>#REF!&gt;=31</formula>
    </cfRule>
  </conditionalFormatting>
  <conditionalFormatting sqref="G47:J47">
    <cfRule type="expression" dxfId="168" priority="173">
      <formula>#REF!&gt;=32</formula>
    </cfRule>
  </conditionalFormatting>
  <conditionalFormatting sqref="G48:J48">
    <cfRule type="expression" dxfId="167" priority="172">
      <formula>#REF!&gt;=33</formula>
    </cfRule>
  </conditionalFormatting>
  <conditionalFormatting sqref="G49:J49">
    <cfRule type="expression" dxfId="166" priority="171">
      <formula>#REF!&gt;=34</formula>
    </cfRule>
  </conditionalFormatting>
  <conditionalFormatting sqref="G50:J50">
    <cfRule type="expression" dxfId="165" priority="169">
      <formula>#REF!&gt;=35</formula>
    </cfRule>
  </conditionalFormatting>
  <conditionalFormatting sqref="G51:J51">
    <cfRule type="expression" dxfId="164" priority="168">
      <formula>#REF!&gt;=36</formula>
    </cfRule>
  </conditionalFormatting>
  <conditionalFormatting sqref="G52:J52">
    <cfRule type="expression" dxfId="163" priority="167">
      <formula>#REF!&gt;=37</formula>
    </cfRule>
  </conditionalFormatting>
  <conditionalFormatting sqref="G53:J53">
    <cfRule type="expression" dxfId="162" priority="166">
      <formula>#REF!&gt;=38</formula>
    </cfRule>
  </conditionalFormatting>
  <conditionalFormatting sqref="G54:J54">
    <cfRule type="expression" dxfId="161" priority="165">
      <formula>#REF!&gt;=39</formula>
    </cfRule>
  </conditionalFormatting>
  <conditionalFormatting sqref="G55:J55">
    <cfRule type="expression" dxfId="160" priority="164">
      <formula>#REF!&gt;=40</formula>
    </cfRule>
  </conditionalFormatting>
  <conditionalFormatting sqref="G56:J56">
    <cfRule type="expression" dxfId="159" priority="163">
      <formula>#REF!&gt;=41</formula>
    </cfRule>
  </conditionalFormatting>
  <conditionalFormatting sqref="G57:J57">
    <cfRule type="expression" dxfId="158" priority="162">
      <formula>#REF!&gt;=42</formula>
    </cfRule>
  </conditionalFormatting>
  <conditionalFormatting sqref="G58:J58">
    <cfRule type="expression" dxfId="157" priority="161">
      <formula>#REF!&gt;=43</formula>
    </cfRule>
  </conditionalFormatting>
  <conditionalFormatting sqref="G59:J59">
    <cfRule type="expression" dxfId="156" priority="160">
      <formula>#REF!&gt;=44</formula>
    </cfRule>
  </conditionalFormatting>
  <conditionalFormatting sqref="G60:J60">
    <cfRule type="expression" dxfId="155" priority="159">
      <formula>#REF!&gt;=45</formula>
    </cfRule>
  </conditionalFormatting>
  <conditionalFormatting sqref="G61:J61">
    <cfRule type="expression" dxfId="154" priority="158">
      <formula>#REF!&gt;=46</formula>
    </cfRule>
  </conditionalFormatting>
  <conditionalFormatting sqref="G62:J62">
    <cfRule type="expression" dxfId="153" priority="157">
      <formula>#REF!&gt;=47</formula>
    </cfRule>
  </conditionalFormatting>
  <conditionalFormatting sqref="G63:J63">
    <cfRule type="expression" dxfId="152" priority="156">
      <formula>#REF!&gt;=48</formula>
    </cfRule>
  </conditionalFormatting>
  <conditionalFormatting sqref="G64:J64">
    <cfRule type="expression" dxfId="151" priority="155">
      <formula>#REF!&gt;=49</formula>
    </cfRule>
  </conditionalFormatting>
  <conditionalFormatting sqref="G65:J65">
    <cfRule type="expression" dxfId="150" priority="154">
      <formula>#REF!&gt;=50</formula>
    </cfRule>
  </conditionalFormatting>
  <conditionalFormatting sqref="G66:J66">
    <cfRule type="expression" dxfId="149" priority="153">
      <formula>#REF!&gt;=51</formula>
    </cfRule>
  </conditionalFormatting>
  <conditionalFormatting sqref="G67:J67">
    <cfRule type="expression" dxfId="148" priority="152">
      <formula>#REF!&gt;=52</formula>
    </cfRule>
  </conditionalFormatting>
  <conditionalFormatting sqref="G68:J68">
    <cfRule type="expression" dxfId="147" priority="151">
      <formula>#REF!&gt;=53</formula>
    </cfRule>
  </conditionalFormatting>
  <conditionalFormatting sqref="G69:J69">
    <cfRule type="expression" dxfId="146" priority="150">
      <formula>#REF!&gt;=54</formula>
    </cfRule>
  </conditionalFormatting>
  <conditionalFormatting sqref="G70:J70 J72">
    <cfRule type="expression" dxfId="145" priority="149">
      <formula>#REF!&gt;=55</formula>
    </cfRule>
  </conditionalFormatting>
  <conditionalFormatting sqref="G71:J71">
    <cfRule type="expression" dxfId="144" priority="148">
      <formula>#REF!&gt;=56</formula>
    </cfRule>
  </conditionalFormatting>
  <conditionalFormatting sqref="G72:I72">
    <cfRule type="expression" dxfId="143" priority="147">
      <formula>#REF!&gt;=57</formula>
    </cfRule>
  </conditionalFormatting>
  <conditionalFormatting sqref="G73:J73">
    <cfRule type="expression" dxfId="142" priority="146">
      <formula>#REF!&gt;=58</formula>
    </cfRule>
  </conditionalFormatting>
  <conditionalFormatting sqref="G74:J74">
    <cfRule type="expression" dxfId="141" priority="145">
      <formula>#REF!&gt;=59</formula>
    </cfRule>
  </conditionalFormatting>
  <conditionalFormatting sqref="G75:J75">
    <cfRule type="expression" dxfId="140" priority="144">
      <formula>#REF!&gt;=60</formula>
    </cfRule>
  </conditionalFormatting>
  <conditionalFormatting sqref="G76:J76">
    <cfRule type="expression" dxfId="139" priority="143">
      <formula>#REF!&gt;=61</formula>
    </cfRule>
  </conditionalFormatting>
  <conditionalFormatting sqref="G77:J77">
    <cfRule type="expression" dxfId="138" priority="142">
      <formula>#REF!&gt;=62</formula>
    </cfRule>
  </conditionalFormatting>
  <conditionalFormatting sqref="G78:J78">
    <cfRule type="expression" dxfId="137" priority="141">
      <formula>#REF!&gt;=63</formula>
    </cfRule>
  </conditionalFormatting>
  <conditionalFormatting sqref="G79:J79">
    <cfRule type="expression" dxfId="136" priority="140">
      <formula>#REF!&gt;=64</formula>
    </cfRule>
  </conditionalFormatting>
  <conditionalFormatting sqref="G80:J80">
    <cfRule type="expression" dxfId="135" priority="139">
      <formula>#REF!&gt;=65</formula>
    </cfRule>
  </conditionalFormatting>
  <conditionalFormatting sqref="G81:J81">
    <cfRule type="expression" dxfId="134" priority="138">
      <formula>#REF!&gt;=66</formula>
    </cfRule>
  </conditionalFormatting>
  <conditionalFormatting sqref="G82:J82">
    <cfRule type="expression" dxfId="133" priority="137">
      <formula>#REF!&gt;=67</formula>
    </cfRule>
  </conditionalFormatting>
  <conditionalFormatting sqref="G83:J83">
    <cfRule type="expression" dxfId="132" priority="136">
      <formula>#REF!&gt;=68</formula>
    </cfRule>
  </conditionalFormatting>
  <conditionalFormatting sqref="G84:J84">
    <cfRule type="expression" dxfId="131" priority="135">
      <formula>#REF!&gt;=69</formula>
    </cfRule>
  </conditionalFormatting>
  <conditionalFormatting sqref="G85:J85">
    <cfRule type="expression" dxfId="130" priority="134">
      <formula>#REF!&gt;=70</formula>
    </cfRule>
  </conditionalFormatting>
  <conditionalFormatting sqref="G86:J86">
    <cfRule type="expression" dxfId="129" priority="133">
      <formula>#REF!&gt;=71</formula>
    </cfRule>
  </conditionalFormatting>
  <conditionalFormatting sqref="G87:J87">
    <cfRule type="expression" dxfId="128" priority="132">
      <formula>#REF!&gt;=72</formula>
    </cfRule>
  </conditionalFormatting>
  <conditionalFormatting sqref="G88:J88">
    <cfRule type="expression" dxfId="127" priority="131">
      <formula>#REF!&gt;=73</formula>
    </cfRule>
  </conditionalFormatting>
  <conditionalFormatting sqref="G89:J89">
    <cfRule type="expression" dxfId="126" priority="130">
      <formula>#REF!&gt;=74</formula>
    </cfRule>
  </conditionalFormatting>
  <conditionalFormatting sqref="G90:J90">
    <cfRule type="expression" dxfId="125" priority="129">
      <formula>#REF!&gt;=75</formula>
    </cfRule>
  </conditionalFormatting>
  <conditionalFormatting sqref="G91:J91">
    <cfRule type="expression" dxfId="124" priority="128">
      <formula>#REF!&gt;=76</formula>
    </cfRule>
  </conditionalFormatting>
  <conditionalFormatting sqref="G92:J92">
    <cfRule type="expression" dxfId="123" priority="127">
      <formula>#REF!&gt;=77</formula>
    </cfRule>
  </conditionalFormatting>
  <conditionalFormatting sqref="G93:J93">
    <cfRule type="expression" dxfId="122" priority="126">
      <formula>#REF!&gt;=78</formula>
    </cfRule>
  </conditionalFormatting>
  <conditionalFormatting sqref="G94:J94">
    <cfRule type="expression" dxfId="121" priority="125">
      <formula>#REF!&gt;=79</formula>
    </cfRule>
  </conditionalFormatting>
  <conditionalFormatting sqref="G95:J95">
    <cfRule type="expression" dxfId="120" priority="124">
      <formula>#REF!&gt;=80</formula>
    </cfRule>
  </conditionalFormatting>
  <conditionalFormatting sqref="G96:J96">
    <cfRule type="expression" dxfId="119" priority="123">
      <formula>#REF!&gt;=81</formula>
    </cfRule>
  </conditionalFormatting>
  <conditionalFormatting sqref="G97:J97">
    <cfRule type="expression" dxfId="118" priority="122">
      <formula>#REF!&gt;=82</formula>
    </cfRule>
  </conditionalFormatting>
  <conditionalFormatting sqref="G98:J98">
    <cfRule type="expression" dxfId="117" priority="120">
      <formula>#REF!&gt;=83</formula>
    </cfRule>
  </conditionalFormatting>
  <conditionalFormatting sqref="G99:J99">
    <cfRule type="expression" dxfId="116" priority="119">
      <formula>#REF!&gt;=84</formula>
    </cfRule>
  </conditionalFormatting>
  <conditionalFormatting sqref="G100:J100">
    <cfRule type="expression" dxfId="115" priority="118">
      <formula>#REF!&gt;=85</formula>
    </cfRule>
  </conditionalFormatting>
  <conditionalFormatting sqref="G101:J101">
    <cfRule type="expression" dxfId="114" priority="117">
      <formula>#REF!&gt;=86</formula>
    </cfRule>
  </conditionalFormatting>
  <conditionalFormatting sqref="G102:J102">
    <cfRule type="expression" dxfId="113" priority="116">
      <formula>#REF!&gt;=87</formula>
    </cfRule>
  </conditionalFormatting>
  <conditionalFormatting sqref="G103:J103">
    <cfRule type="expression" dxfId="112" priority="115">
      <formula>#REF!&gt;=88</formula>
    </cfRule>
  </conditionalFormatting>
  <conditionalFormatting sqref="G104:J104">
    <cfRule type="expression" dxfId="111" priority="114">
      <formula>#REF!&gt;=89</formula>
    </cfRule>
  </conditionalFormatting>
  <conditionalFormatting sqref="G105:J105">
    <cfRule type="expression" dxfId="110" priority="113">
      <formula>#REF!&gt;=90</formula>
    </cfRule>
  </conditionalFormatting>
  <conditionalFormatting sqref="G106:J106">
    <cfRule type="expression" dxfId="109" priority="112">
      <formula>#REF!&gt;=91</formula>
    </cfRule>
  </conditionalFormatting>
  <conditionalFormatting sqref="G107:J107">
    <cfRule type="expression" dxfId="108" priority="111">
      <formula>#REF!&gt;=92</formula>
    </cfRule>
  </conditionalFormatting>
  <conditionalFormatting sqref="G108:J108">
    <cfRule type="expression" dxfId="107" priority="110">
      <formula>#REF!&gt;=93</formula>
    </cfRule>
  </conditionalFormatting>
  <conditionalFormatting sqref="G109:J109">
    <cfRule type="expression" dxfId="106" priority="109">
      <formula>#REF!&gt;=94</formula>
    </cfRule>
  </conditionalFormatting>
  <conditionalFormatting sqref="G110:J110">
    <cfRule type="expression" dxfId="105" priority="108">
      <formula>#REF!&gt;=95</formula>
    </cfRule>
  </conditionalFormatting>
  <conditionalFormatting sqref="G111:J111">
    <cfRule type="expression" dxfId="104" priority="107">
      <formula>#REF!&gt;=96</formula>
    </cfRule>
  </conditionalFormatting>
  <conditionalFormatting sqref="G112:J112">
    <cfRule type="expression" dxfId="103" priority="106">
      <formula>#REF!&gt;=97</formula>
    </cfRule>
  </conditionalFormatting>
  <conditionalFormatting sqref="G113:J113">
    <cfRule type="expression" dxfId="102" priority="105">
      <formula>#REF!&gt;=98</formula>
    </cfRule>
  </conditionalFormatting>
  <conditionalFormatting sqref="G114:J114">
    <cfRule type="expression" dxfId="101" priority="104">
      <formula>#REF!&gt;=99</formula>
    </cfRule>
  </conditionalFormatting>
  <conditionalFormatting sqref="G115:J115">
    <cfRule type="expression" dxfId="100" priority="102">
      <formula>#REF!&gt;=100</formula>
    </cfRule>
  </conditionalFormatting>
  <conditionalFormatting sqref="G116:J116">
    <cfRule type="expression" dxfId="99" priority="100">
      <formula>#REF!&gt;=101</formula>
    </cfRule>
  </conditionalFormatting>
  <conditionalFormatting sqref="G117:J117">
    <cfRule type="expression" dxfId="98" priority="99">
      <formula>#REF!&gt;=102</formula>
    </cfRule>
  </conditionalFormatting>
  <conditionalFormatting sqref="G118:J118">
    <cfRule type="expression" dxfId="97" priority="98">
      <formula>#REF!&gt;=103</formula>
    </cfRule>
  </conditionalFormatting>
  <conditionalFormatting sqref="G119:J119">
    <cfRule type="expression" dxfId="96" priority="97">
      <formula>#REF!&gt;=104</formula>
    </cfRule>
  </conditionalFormatting>
  <conditionalFormatting sqref="G120:J120">
    <cfRule type="expression" dxfId="95" priority="96">
      <formula>#REF!&gt;=105</formula>
    </cfRule>
  </conditionalFormatting>
  <conditionalFormatting sqref="G121:J121">
    <cfRule type="expression" dxfId="94" priority="95">
      <formula>#REF!&gt;=106</formula>
    </cfRule>
  </conditionalFormatting>
  <conditionalFormatting sqref="G122:J122">
    <cfRule type="expression" dxfId="93" priority="94">
      <formula>#REF!&gt;=107</formula>
    </cfRule>
  </conditionalFormatting>
  <conditionalFormatting sqref="G123:J123">
    <cfRule type="expression" dxfId="92" priority="93">
      <formula>#REF!&gt;=108</formula>
    </cfRule>
  </conditionalFormatting>
  <conditionalFormatting sqref="G124:J124">
    <cfRule type="expression" dxfId="91" priority="92">
      <formula>#REF!&gt;=109</formula>
    </cfRule>
  </conditionalFormatting>
  <conditionalFormatting sqref="G125:J125">
    <cfRule type="expression" dxfId="90" priority="91">
      <formula>#REF!&gt;=110</formula>
    </cfRule>
  </conditionalFormatting>
  <conditionalFormatting sqref="G126:J126">
    <cfRule type="expression" dxfId="89" priority="90">
      <formula>#REF!&gt;=111</formula>
    </cfRule>
  </conditionalFormatting>
  <conditionalFormatting sqref="G127:J127">
    <cfRule type="expression" dxfId="88" priority="89">
      <formula>#REF!&gt;=112</formula>
    </cfRule>
  </conditionalFormatting>
  <conditionalFormatting sqref="G128:J128">
    <cfRule type="expression" dxfId="87" priority="88">
      <formula>#REF!&gt;=113</formula>
    </cfRule>
  </conditionalFormatting>
  <conditionalFormatting sqref="G129:J129">
    <cfRule type="expression" dxfId="86" priority="87">
      <formula>#REF!&gt;=114</formula>
    </cfRule>
  </conditionalFormatting>
  <conditionalFormatting sqref="G130:J130">
    <cfRule type="expression" dxfId="85" priority="86">
      <formula>#REF!&gt;=115</formula>
    </cfRule>
  </conditionalFormatting>
  <conditionalFormatting sqref="G131:J131">
    <cfRule type="expression" dxfId="84" priority="85">
      <formula>#REF!&gt;=116</formula>
    </cfRule>
  </conditionalFormatting>
  <conditionalFormatting sqref="G132:J132">
    <cfRule type="expression" dxfId="83" priority="84">
      <formula>#REF!&gt;=117</formula>
    </cfRule>
  </conditionalFormatting>
  <conditionalFormatting sqref="G133:J133">
    <cfRule type="expression" dxfId="82" priority="83">
      <formula>#REF!&gt;=118</formula>
    </cfRule>
  </conditionalFormatting>
  <conditionalFormatting sqref="G134:J134">
    <cfRule type="expression" dxfId="81" priority="82">
      <formula>#REF!&gt;=119</formula>
    </cfRule>
  </conditionalFormatting>
  <conditionalFormatting sqref="G135:J135">
    <cfRule type="expression" dxfId="80" priority="81">
      <formula>#REF!&gt;=120</formula>
    </cfRule>
  </conditionalFormatting>
  <conditionalFormatting sqref="G136:J136">
    <cfRule type="expression" dxfId="79" priority="80">
      <formula>#REF!&gt;=121</formula>
    </cfRule>
  </conditionalFormatting>
  <conditionalFormatting sqref="G137:J137">
    <cfRule type="expression" dxfId="78" priority="79">
      <formula>#REF!&gt;=122</formula>
    </cfRule>
  </conditionalFormatting>
  <conditionalFormatting sqref="G138:J138">
    <cfRule type="expression" dxfId="77" priority="78">
      <formula>#REF!&gt;=123</formula>
    </cfRule>
  </conditionalFormatting>
  <conditionalFormatting sqref="G139:J139">
    <cfRule type="expression" dxfId="76" priority="77">
      <formula>#REF!&gt;=124</formula>
    </cfRule>
  </conditionalFormatting>
  <conditionalFormatting sqref="G140:J140">
    <cfRule type="expression" dxfId="75" priority="76">
      <formula>#REF!&gt;=125</formula>
    </cfRule>
  </conditionalFormatting>
  <conditionalFormatting sqref="G141:J141">
    <cfRule type="expression" dxfId="74" priority="75">
      <formula>#REF!&gt;=126</formula>
    </cfRule>
  </conditionalFormatting>
  <conditionalFormatting sqref="G142:J142">
    <cfRule type="expression" dxfId="73" priority="74">
      <formula>#REF!&gt;=127</formula>
    </cfRule>
  </conditionalFormatting>
  <conditionalFormatting sqref="G143:J143">
    <cfRule type="expression" dxfId="72" priority="73">
      <formula>#REF!&gt;=128</formula>
    </cfRule>
  </conditionalFormatting>
  <conditionalFormatting sqref="G144:J144">
    <cfRule type="expression" dxfId="71" priority="72">
      <formula>#REF!&gt;=129</formula>
    </cfRule>
  </conditionalFormatting>
  <conditionalFormatting sqref="G145:J145">
    <cfRule type="expression" dxfId="70" priority="71">
      <formula>#REF!&gt;=130</formula>
    </cfRule>
  </conditionalFormatting>
  <conditionalFormatting sqref="G146:J146">
    <cfRule type="expression" dxfId="69" priority="70">
      <formula>#REF!&gt;=131</formula>
    </cfRule>
  </conditionalFormatting>
  <conditionalFormatting sqref="G147:J147">
    <cfRule type="expression" dxfId="68" priority="69">
      <formula>#REF!&gt;=132</formula>
    </cfRule>
  </conditionalFormatting>
  <conditionalFormatting sqref="G148:J148">
    <cfRule type="expression" dxfId="67" priority="68">
      <formula>#REF!&gt;=133</formula>
    </cfRule>
  </conditionalFormatting>
  <conditionalFormatting sqref="G149:J149">
    <cfRule type="expression" dxfId="66" priority="67">
      <formula>#REF!&gt;=134</formula>
    </cfRule>
  </conditionalFormatting>
  <conditionalFormatting sqref="G150:J150">
    <cfRule type="expression" dxfId="65" priority="66">
      <formula>#REF!&gt;=135</formula>
    </cfRule>
  </conditionalFormatting>
  <conditionalFormatting sqref="G151:J151">
    <cfRule type="expression" dxfId="64" priority="65">
      <formula>#REF!&gt;=136</formula>
    </cfRule>
  </conditionalFormatting>
  <conditionalFormatting sqref="G152:J152">
    <cfRule type="expression" dxfId="63" priority="64">
      <formula>#REF!&gt;=137</formula>
    </cfRule>
  </conditionalFormatting>
  <conditionalFormatting sqref="G153:J153">
    <cfRule type="expression" dxfId="62" priority="63">
      <formula>#REF!&gt;=138</formula>
    </cfRule>
  </conditionalFormatting>
  <conditionalFormatting sqref="G154:J154">
    <cfRule type="expression" dxfId="61" priority="62">
      <formula>#REF!&gt;=139</formula>
    </cfRule>
  </conditionalFormatting>
  <conditionalFormatting sqref="G155:J155">
    <cfRule type="expression" dxfId="60" priority="61">
      <formula>#REF!&gt;=140</formula>
    </cfRule>
  </conditionalFormatting>
  <conditionalFormatting sqref="G156:J156">
    <cfRule type="expression" dxfId="59" priority="60">
      <formula>#REF!&gt;=141</formula>
    </cfRule>
  </conditionalFormatting>
  <conditionalFormatting sqref="G157:J157">
    <cfRule type="expression" dxfId="58" priority="59">
      <formula>#REF!&gt;=142</formula>
    </cfRule>
  </conditionalFormatting>
  <conditionalFormatting sqref="G158:J158">
    <cfRule type="expression" dxfId="57" priority="58">
      <formula>#REF!&gt;=143</formula>
    </cfRule>
  </conditionalFormatting>
  <conditionalFormatting sqref="G159:J159">
    <cfRule type="expression" dxfId="56" priority="57">
      <formula>#REF!&gt;=144</formula>
    </cfRule>
  </conditionalFormatting>
  <conditionalFormatting sqref="G160:J160">
    <cfRule type="expression" dxfId="55" priority="56">
      <formula>#REF!&gt;=145</formula>
    </cfRule>
  </conditionalFormatting>
  <conditionalFormatting sqref="G161:J161">
    <cfRule type="expression" dxfId="54" priority="55">
      <formula>#REF!&gt;=146</formula>
    </cfRule>
  </conditionalFormatting>
  <conditionalFormatting sqref="G162:J162">
    <cfRule type="expression" dxfId="53" priority="54">
      <formula>#REF!&gt;=147</formula>
    </cfRule>
  </conditionalFormatting>
  <conditionalFormatting sqref="G163:J163">
    <cfRule type="expression" dxfId="52" priority="53">
      <formula>#REF!&gt;=148</formula>
    </cfRule>
  </conditionalFormatting>
  <conditionalFormatting sqref="G164:J164">
    <cfRule type="expression" dxfId="51" priority="52">
      <formula>#REF!&gt;=149</formula>
    </cfRule>
  </conditionalFormatting>
  <conditionalFormatting sqref="G165:J165">
    <cfRule type="expression" dxfId="50" priority="51">
      <formula>#REF!&gt;=150</formula>
    </cfRule>
  </conditionalFormatting>
  <conditionalFormatting sqref="G166:J166">
    <cfRule type="expression" dxfId="49" priority="50">
      <formula>#REF!&gt;=151</formula>
    </cfRule>
  </conditionalFormatting>
  <conditionalFormatting sqref="G167:J167">
    <cfRule type="expression" dxfId="48" priority="49">
      <formula>#REF!&gt;=152</formula>
    </cfRule>
  </conditionalFormatting>
  <conditionalFormatting sqref="G168:J168">
    <cfRule type="expression" dxfId="47" priority="48">
      <formula>#REF!&gt;=153</formula>
    </cfRule>
  </conditionalFormatting>
  <conditionalFormatting sqref="G169:J169">
    <cfRule type="expression" dxfId="46" priority="47">
      <formula>#REF!&gt;=154</formula>
    </cfRule>
  </conditionalFormatting>
  <conditionalFormatting sqref="G170:J170">
    <cfRule type="expression" dxfId="45" priority="46">
      <formula>#REF!&gt;=155</formula>
    </cfRule>
  </conditionalFormatting>
  <conditionalFormatting sqref="G171:J171">
    <cfRule type="expression" dxfId="44" priority="45">
      <formula>#REF!&gt;=156</formula>
    </cfRule>
  </conditionalFormatting>
  <conditionalFormatting sqref="G172:J172">
    <cfRule type="expression" dxfId="43" priority="44">
      <formula>#REF!&gt;=157</formula>
    </cfRule>
  </conditionalFormatting>
  <conditionalFormatting sqref="G173:J173">
    <cfRule type="expression" dxfId="42" priority="43">
      <formula>#REF!&gt;=158</formula>
    </cfRule>
  </conditionalFormatting>
  <conditionalFormatting sqref="G174:J174">
    <cfRule type="expression" dxfId="41" priority="42">
      <formula>#REF!&gt;=159</formula>
    </cfRule>
  </conditionalFormatting>
  <conditionalFormatting sqref="G175:J175">
    <cfRule type="expression" dxfId="40" priority="41">
      <formula>#REF!&gt;=160</formula>
    </cfRule>
  </conditionalFormatting>
  <conditionalFormatting sqref="G176:J176">
    <cfRule type="expression" dxfId="39" priority="40">
      <formula>#REF!&gt;=161</formula>
    </cfRule>
  </conditionalFormatting>
  <conditionalFormatting sqref="G177:J177">
    <cfRule type="expression" dxfId="38" priority="39">
      <formula>#REF!&gt;=162</formula>
    </cfRule>
  </conditionalFormatting>
  <conditionalFormatting sqref="G178:J178">
    <cfRule type="expression" dxfId="37" priority="38">
      <formula>#REF!&gt;=163</formula>
    </cfRule>
  </conditionalFormatting>
  <conditionalFormatting sqref="G179:J179">
    <cfRule type="expression" dxfId="36" priority="37">
      <formula>#REF!&gt;=164</formula>
    </cfRule>
  </conditionalFormatting>
  <conditionalFormatting sqref="G180:J180">
    <cfRule type="expression" dxfId="35" priority="36">
      <formula>#REF!&gt;=165</formula>
    </cfRule>
  </conditionalFormatting>
  <conditionalFormatting sqref="G181:J181">
    <cfRule type="expression" dxfId="34" priority="35">
      <formula>#REF!&gt;=166</formula>
    </cfRule>
  </conditionalFormatting>
  <conditionalFormatting sqref="G182:J182">
    <cfRule type="expression" dxfId="33" priority="34">
      <formula>#REF!&gt;=167</formula>
    </cfRule>
  </conditionalFormatting>
  <conditionalFormatting sqref="G183:J183">
    <cfRule type="expression" dxfId="32" priority="33">
      <formula>#REF!&gt;=168</formula>
    </cfRule>
  </conditionalFormatting>
  <conditionalFormatting sqref="G184:J184">
    <cfRule type="expression" dxfId="31" priority="32">
      <formula>#REF!&gt;=169</formula>
    </cfRule>
  </conditionalFormatting>
  <conditionalFormatting sqref="G185:J185">
    <cfRule type="expression" dxfId="30" priority="31">
      <formula>#REF!&gt;=170</formula>
    </cfRule>
  </conditionalFormatting>
  <conditionalFormatting sqref="G186:J186">
    <cfRule type="expression" dxfId="29" priority="30">
      <formula>#REF!&gt;=171</formula>
    </cfRule>
  </conditionalFormatting>
  <conditionalFormatting sqref="G187:J187">
    <cfRule type="expression" dxfId="28" priority="29">
      <formula>#REF!&gt;=172</formula>
    </cfRule>
  </conditionalFormatting>
  <conditionalFormatting sqref="G188:J188">
    <cfRule type="expression" dxfId="27" priority="28">
      <formula>#REF!&gt;=173</formula>
    </cfRule>
  </conditionalFormatting>
  <conditionalFormatting sqref="G189:J189">
    <cfRule type="expression" dxfId="26" priority="27">
      <formula>#REF!&gt;=174</formula>
    </cfRule>
  </conditionalFormatting>
  <conditionalFormatting sqref="G190:J190">
    <cfRule type="expression" dxfId="25" priority="26">
      <formula>#REF!&gt;=175</formula>
    </cfRule>
  </conditionalFormatting>
  <conditionalFormatting sqref="G191:J191">
    <cfRule type="expression" dxfId="24" priority="25">
      <formula>#REF!&gt;=176</formula>
    </cfRule>
  </conditionalFormatting>
  <conditionalFormatting sqref="G192:J192">
    <cfRule type="expression" dxfId="23" priority="24">
      <formula>#REF!&gt;=177</formula>
    </cfRule>
  </conditionalFormatting>
  <conditionalFormatting sqref="G193:J193">
    <cfRule type="expression" dxfId="22" priority="23">
      <formula>#REF!&gt;=178</formula>
    </cfRule>
  </conditionalFormatting>
  <conditionalFormatting sqref="G194:J194">
    <cfRule type="expression" dxfId="21" priority="22">
      <formula>#REF!&gt;=179</formula>
    </cfRule>
  </conditionalFormatting>
  <conditionalFormatting sqref="G195:J195">
    <cfRule type="expression" dxfId="20" priority="21">
      <formula>#REF!&gt;=180</formula>
    </cfRule>
  </conditionalFormatting>
  <conditionalFormatting sqref="G196:J196">
    <cfRule type="expression" dxfId="19" priority="20">
      <formula>#REF!&gt;=181</formula>
    </cfRule>
  </conditionalFormatting>
  <conditionalFormatting sqref="G197:J197">
    <cfRule type="expression" dxfId="18" priority="19">
      <formula>#REF!&gt;=182</formula>
    </cfRule>
  </conditionalFormatting>
  <conditionalFormatting sqref="G198:J198">
    <cfRule type="expression" dxfId="17" priority="18">
      <formula>#REF!&gt;=183</formula>
    </cfRule>
  </conditionalFormatting>
  <conditionalFormatting sqref="G199:J199">
    <cfRule type="expression" dxfId="16" priority="17">
      <formula>#REF!&gt;=184</formula>
    </cfRule>
  </conditionalFormatting>
  <conditionalFormatting sqref="G200:J200">
    <cfRule type="expression" dxfId="15" priority="16">
      <formula>#REF!&gt;=185</formula>
    </cfRule>
  </conditionalFormatting>
  <conditionalFormatting sqref="G201:J201">
    <cfRule type="expression" dxfId="14" priority="15">
      <formula>#REF!&gt;=186</formula>
    </cfRule>
  </conditionalFormatting>
  <conditionalFormatting sqref="G202:J202">
    <cfRule type="expression" dxfId="13" priority="14">
      <formula>#REF!&gt;=187</formula>
    </cfRule>
  </conditionalFormatting>
  <conditionalFormatting sqref="G203:J203">
    <cfRule type="expression" dxfId="12" priority="13">
      <formula>#REF!&gt;=188</formula>
    </cfRule>
  </conditionalFormatting>
  <conditionalFormatting sqref="G204:J204">
    <cfRule type="expression" dxfId="11" priority="12">
      <formula>#REF!&gt;=189</formula>
    </cfRule>
  </conditionalFormatting>
  <conditionalFormatting sqref="G205:J205">
    <cfRule type="expression" dxfId="10" priority="11">
      <formula>#REF!&gt;=190</formula>
    </cfRule>
  </conditionalFormatting>
  <conditionalFormatting sqref="G206:J206">
    <cfRule type="expression" dxfId="9" priority="10">
      <formula>#REF!&gt;=191</formula>
    </cfRule>
  </conditionalFormatting>
  <conditionalFormatting sqref="G207:J207">
    <cfRule type="expression" dxfId="8" priority="9">
      <formula>#REF!&gt;=192</formula>
    </cfRule>
  </conditionalFormatting>
  <conditionalFormatting sqref="G208:J208">
    <cfRule type="expression" dxfId="7" priority="8">
      <formula>#REF!&gt;=193</formula>
    </cfRule>
  </conditionalFormatting>
  <conditionalFormatting sqref="G209:J209">
    <cfRule type="expression" dxfId="6" priority="7">
      <formula>#REF!&gt;=194</formula>
    </cfRule>
  </conditionalFormatting>
  <conditionalFormatting sqref="G210:J210">
    <cfRule type="expression" dxfId="5" priority="6">
      <formula>#REF!&gt;=195</formula>
    </cfRule>
  </conditionalFormatting>
  <conditionalFormatting sqref="G211:J211">
    <cfRule type="expression" dxfId="4" priority="5">
      <formula>#REF!&gt;=196</formula>
    </cfRule>
  </conditionalFormatting>
  <conditionalFormatting sqref="G212:J212">
    <cfRule type="expression" dxfId="3" priority="4">
      <formula>#REF!&gt;=197</formula>
    </cfRule>
  </conditionalFormatting>
  <conditionalFormatting sqref="G213:J213">
    <cfRule type="expression" dxfId="2" priority="3">
      <formula>#REF!&gt;=198</formula>
    </cfRule>
  </conditionalFormatting>
  <conditionalFormatting sqref="G214:J214">
    <cfRule type="expression" dxfId="1" priority="2">
      <formula>#REF!&gt;=199</formula>
    </cfRule>
  </conditionalFormatting>
  <conditionalFormatting sqref="G215:J215">
    <cfRule type="expression" dxfId="0" priority="1">
      <formula>#REF!&gt;=200</formula>
    </cfRule>
  </conditionalFormatting>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223"/>
  <sheetViews>
    <sheetView showGridLines="0" zoomScale="120" zoomScaleNormal="120" workbookViewId="0">
      <selection activeCell="P14" sqref="P14"/>
    </sheetView>
  </sheetViews>
  <sheetFormatPr defaultColWidth="5.44140625" defaultRowHeight="13.2"/>
  <cols>
    <col min="1" max="1" width="18.21875" customWidth="1"/>
    <col min="3" max="3" width="16.44140625" customWidth="1"/>
    <col min="5" max="5" width="6.77734375" customWidth="1"/>
    <col min="12" max="12" width="3.77734375" customWidth="1"/>
  </cols>
  <sheetData>
    <row r="1" spans="1:12" ht="19.5" customHeight="1">
      <c r="A1" s="8" t="s">
        <v>1</v>
      </c>
      <c r="B1" s="1"/>
      <c r="C1" s="1"/>
      <c r="D1" s="1"/>
      <c r="E1" s="1"/>
      <c r="F1" s="1"/>
      <c r="G1" s="21"/>
      <c r="H1" s="1"/>
      <c r="I1" s="1"/>
      <c r="J1" s="1"/>
      <c r="K1" s="1"/>
      <c r="L1" s="62" t="s">
        <v>863</v>
      </c>
    </row>
    <row r="2" spans="1:12" ht="14.4">
      <c r="K2" s="148"/>
      <c r="L2" s="214" t="s">
        <v>528</v>
      </c>
    </row>
    <row r="3" spans="1:12" ht="16.2">
      <c r="A3" s="7" t="s">
        <v>51</v>
      </c>
      <c r="B3" s="2"/>
      <c r="C3" s="225" t="s">
        <v>843</v>
      </c>
      <c r="D3" s="2"/>
      <c r="E3" s="2"/>
      <c r="F3" s="2"/>
      <c r="G3" s="2"/>
      <c r="H3" s="2"/>
      <c r="I3" s="2"/>
      <c r="J3" s="2"/>
      <c r="K3" s="2"/>
      <c r="L3" s="2"/>
    </row>
    <row r="4" spans="1:12" ht="13.5" customHeight="1">
      <c r="A4" s="12"/>
      <c r="B4" s="13"/>
      <c r="C4" s="13"/>
      <c r="D4" s="13"/>
      <c r="E4" s="13"/>
      <c r="F4" s="13"/>
      <c r="G4" s="13"/>
      <c r="H4" s="13"/>
      <c r="I4" s="13"/>
      <c r="J4" s="13"/>
      <c r="K4" s="13"/>
      <c r="L4" s="13"/>
    </row>
    <row r="5" spans="1:12" ht="17.25" customHeight="1">
      <c r="A5" s="3" t="s">
        <v>52</v>
      </c>
      <c r="B5" s="19" t="s">
        <v>54</v>
      </c>
      <c r="C5" s="13"/>
      <c r="D5" s="13"/>
      <c r="E5" s="13"/>
      <c r="F5" s="13"/>
      <c r="G5" s="13"/>
      <c r="H5" s="13"/>
      <c r="I5" s="13"/>
      <c r="J5" s="13"/>
      <c r="K5" s="13"/>
      <c r="L5" s="13"/>
    </row>
    <row r="6" spans="1:12" ht="16.2">
      <c r="A6" s="12"/>
      <c r="B6" s="20" t="s">
        <v>55</v>
      </c>
      <c r="C6" s="13"/>
      <c r="D6" s="13"/>
      <c r="E6" s="13"/>
      <c r="F6" s="13"/>
      <c r="G6" s="13"/>
      <c r="H6" s="13"/>
      <c r="I6" s="13"/>
      <c r="J6" s="13"/>
      <c r="K6" s="13"/>
      <c r="L6" s="13"/>
    </row>
    <row r="7" spans="1:12" ht="16.2">
      <c r="A7" s="12"/>
      <c r="B7" s="20" t="s">
        <v>418</v>
      </c>
      <c r="C7" s="13"/>
      <c r="D7" s="13"/>
      <c r="E7" s="13"/>
      <c r="F7" s="13"/>
      <c r="G7" s="13"/>
      <c r="H7" s="13"/>
      <c r="I7" s="13"/>
      <c r="J7" s="13"/>
      <c r="K7" s="13"/>
      <c r="L7" s="13"/>
    </row>
    <row r="8" spans="1:12" ht="16.2">
      <c r="A8" s="12"/>
      <c r="B8" s="20" t="s">
        <v>56</v>
      </c>
      <c r="C8" s="13"/>
      <c r="D8" s="13"/>
      <c r="E8" s="13"/>
      <c r="F8" s="13"/>
      <c r="G8" s="13"/>
      <c r="H8" s="13"/>
      <c r="I8" s="13"/>
      <c r="J8" s="13"/>
      <c r="K8" s="13"/>
      <c r="L8" s="13"/>
    </row>
    <row r="9" spans="1:12" ht="7.95" customHeight="1">
      <c r="A9" s="12"/>
      <c r="B9" s="20"/>
      <c r="C9" s="13"/>
      <c r="D9" s="13"/>
      <c r="E9" s="13"/>
      <c r="F9" s="13"/>
      <c r="G9" s="13"/>
      <c r="H9" s="13"/>
      <c r="I9" s="13"/>
      <c r="J9" s="13"/>
      <c r="K9" s="13"/>
      <c r="L9" s="13"/>
    </row>
    <row r="10" spans="1:12">
      <c r="A10" s="3" t="s">
        <v>53</v>
      </c>
      <c r="B10" s="20" t="s">
        <v>57</v>
      </c>
      <c r="C10" s="13"/>
      <c r="D10" s="13"/>
      <c r="E10" s="13"/>
      <c r="F10" s="13"/>
      <c r="G10" s="13"/>
      <c r="H10" s="13"/>
      <c r="I10" s="13"/>
      <c r="J10" s="13"/>
      <c r="K10" s="13"/>
      <c r="L10" s="13"/>
    </row>
    <row r="11" spans="1:12" ht="16.2">
      <c r="A11" s="12"/>
      <c r="B11" s="20" t="s">
        <v>64</v>
      </c>
      <c r="C11" s="13"/>
      <c r="D11" s="13"/>
      <c r="E11" s="13"/>
      <c r="F11" s="13"/>
      <c r="G11" s="13"/>
      <c r="H11" s="13"/>
      <c r="I11" s="13"/>
      <c r="J11" s="13"/>
      <c r="K11" s="13"/>
      <c r="L11" s="13"/>
    </row>
    <row r="12" spans="1:12" ht="16.2">
      <c r="A12" s="12"/>
      <c r="B12" s="20" t="s">
        <v>58</v>
      </c>
      <c r="C12" s="13"/>
      <c r="D12" s="13"/>
      <c r="E12" s="13"/>
      <c r="F12" s="13"/>
      <c r="G12" s="13"/>
      <c r="H12" s="13"/>
      <c r="I12" s="13"/>
      <c r="J12" s="13"/>
      <c r="K12" s="13"/>
      <c r="L12" s="13"/>
    </row>
    <row r="13" spans="1:12" ht="16.2">
      <c r="A13" s="12"/>
      <c r="B13" s="20" t="s">
        <v>59</v>
      </c>
      <c r="C13" s="13"/>
      <c r="D13" s="13"/>
      <c r="E13" s="13"/>
      <c r="F13" s="13"/>
      <c r="G13" s="13"/>
      <c r="H13" s="13"/>
      <c r="I13" s="13"/>
      <c r="J13" s="13"/>
      <c r="K13" s="13"/>
      <c r="L13" s="13"/>
    </row>
    <row r="14" spans="1:12" ht="16.2" customHeight="1">
      <c r="A14" s="3"/>
      <c r="B14" s="18" t="s">
        <v>859</v>
      </c>
      <c r="C14" s="3"/>
      <c r="D14" s="3"/>
      <c r="E14" s="3"/>
      <c r="F14" s="3"/>
      <c r="G14" s="3"/>
      <c r="H14" s="3"/>
      <c r="I14" s="3"/>
      <c r="J14" s="3"/>
      <c r="K14" s="3"/>
      <c r="L14" s="3"/>
    </row>
    <row r="15" spans="1:12" ht="16.2" customHeight="1">
      <c r="A15" s="3"/>
      <c r="B15" s="18" t="s">
        <v>860</v>
      </c>
      <c r="C15" s="3"/>
      <c r="D15" s="3"/>
      <c r="E15" s="3"/>
      <c r="F15" s="3"/>
      <c r="G15" s="3"/>
      <c r="H15" s="3"/>
      <c r="I15" s="3"/>
      <c r="J15" s="3"/>
      <c r="K15" s="3"/>
      <c r="L15" s="3"/>
    </row>
    <row r="16" spans="1:12" ht="16.2" customHeight="1">
      <c r="A16" s="3"/>
      <c r="B16" s="18" t="s">
        <v>861</v>
      </c>
      <c r="C16" s="3"/>
      <c r="D16" s="3"/>
      <c r="E16" s="3"/>
      <c r="F16" s="3"/>
      <c r="G16" s="3"/>
      <c r="H16" s="3"/>
      <c r="I16" s="3"/>
      <c r="J16" s="3"/>
      <c r="K16" s="3"/>
      <c r="L16" s="3"/>
    </row>
    <row r="17" spans="1:12" ht="11.4" customHeight="1">
      <c r="A17" s="3"/>
      <c r="B17" s="18" t="s">
        <v>862</v>
      </c>
      <c r="C17" s="3"/>
      <c r="D17" s="3"/>
      <c r="E17" s="3"/>
      <c r="F17" s="3"/>
      <c r="G17" s="3"/>
      <c r="H17" s="3"/>
      <c r="I17" s="3"/>
      <c r="J17" s="3"/>
      <c r="K17" s="3"/>
      <c r="L17" s="3"/>
    </row>
    <row r="18" spans="1:12" s="63" customFormat="1" ht="11.4" customHeight="1">
      <c r="A18" s="3"/>
      <c r="B18" s="18"/>
      <c r="C18" s="3"/>
      <c r="D18" s="3"/>
      <c r="E18" s="3"/>
      <c r="F18" s="3"/>
      <c r="G18" s="3"/>
      <c r="H18" s="3"/>
      <c r="I18" s="3"/>
      <c r="J18" s="3"/>
      <c r="K18" s="3"/>
      <c r="L18" s="3"/>
    </row>
    <row r="19" spans="1:12" ht="16.2" customHeight="1">
      <c r="A19" s="3"/>
      <c r="B19" s="18"/>
      <c r="C19" s="232" t="s">
        <v>4</v>
      </c>
      <c r="D19" s="24" t="s">
        <v>65</v>
      </c>
      <c r="E19" s="25" t="s">
        <v>2</v>
      </c>
      <c r="F19" s="3"/>
      <c r="G19" s="3"/>
      <c r="H19" s="3"/>
      <c r="I19" s="3"/>
      <c r="J19" s="3"/>
      <c r="K19" s="3"/>
      <c r="L19" s="3"/>
    </row>
    <row r="20" spans="1:12" ht="13.8" thickBot="1">
      <c r="A20" s="3"/>
      <c r="B20" s="3"/>
      <c r="C20" s="233" t="s">
        <v>61</v>
      </c>
      <c r="D20" s="23" t="s">
        <v>60</v>
      </c>
      <c r="E20" s="23" t="s">
        <v>66</v>
      </c>
      <c r="F20" s="3"/>
      <c r="G20" s="17" t="s">
        <v>63</v>
      </c>
      <c r="H20" s="3"/>
      <c r="I20" s="3"/>
      <c r="J20" s="3"/>
      <c r="K20" s="3"/>
      <c r="L20" s="3"/>
    </row>
    <row r="21" spans="1:12" ht="14.4" customHeight="1" thickBot="1">
      <c r="A21" s="3"/>
      <c r="B21" s="22">
        <v>1</v>
      </c>
      <c r="C21" s="231"/>
      <c r="D21" s="34"/>
      <c r="E21" s="34"/>
      <c r="F21" s="3"/>
      <c r="G21" s="30" t="s">
        <v>17</v>
      </c>
      <c r="H21" s="260">
        <f>C222</f>
        <v>0</v>
      </c>
      <c r="I21" s="261"/>
      <c r="J21" s="3" t="s">
        <v>183</v>
      </c>
      <c r="K21" s="3"/>
      <c r="L21" s="3"/>
    </row>
    <row r="22" spans="1:12" ht="14.4" customHeight="1">
      <c r="A22" s="3"/>
      <c r="B22" s="22">
        <v>2</v>
      </c>
      <c r="C22" s="231"/>
      <c r="D22" s="34"/>
      <c r="E22" s="34"/>
      <c r="F22" s="3"/>
      <c r="G22" s="3"/>
      <c r="H22" s="175" t="s">
        <v>412</v>
      </c>
      <c r="I22" s="3"/>
      <c r="J22" s="3"/>
      <c r="K22" s="3"/>
      <c r="L22" s="3"/>
    </row>
    <row r="23" spans="1:12" ht="14.4" customHeight="1">
      <c r="A23" s="3"/>
      <c r="B23" s="22">
        <v>3</v>
      </c>
      <c r="C23" s="231"/>
      <c r="D23" s="34"/>
      <c r="E23" s="34"/>
      <c r="F23" s="3"/>
      <c r="G23" s="3"/>
      <c r="H23" s="3"/>
      <c r="I23" s="3"/>
      <c r="J23" s="3"/>
      <c r="K23" s="3"/>
      <c r="L23" s="3"/>
    </row>
    <row r="24" spans="1:12" ht="14.4" customHeight="1">
      <c r="A24" s="3"/>
      <c r="B24" s="22">
        <v>4</v>
      </c>
      <c r="C24" s="231"/>
      <c r="D24" s="34"/>
      <c r="E24" s="34"/>
      <c r="F24" s="3"/>
      <c r="G24" s="3"/>
      <c r="H24" s="3"/>
      <c r="I24" s="3"/>
      <c r="J24" s="3"/>
      <c r="K24" s="3"/>
      <c r="L24" s="3"/>
    </row>
    <row r="25" spans="1:12" ht="14.4" customHeight="1">
      <c r="A25" s="3"/>
      <c r="B25" s="22">
        <v>5</v>
      </c>
      <c r="C25" s="231"/>
      <c r="D25" s="34"/>
      <c r="E25" s="34"/>
      <c r="F25" s="3"/>
      <c r="G25" s="3"/>
      <c r="H25" s="3"/>
      <c r="I25" s="3"/>
      <c r="J25" s="3"/>
      <c r="K25" s="3"/>
      <c r="L25" s="3"/>
    </row>
    <row r="26" spans="1:12" ht="14.4" customHeight="1">
      <c r="A26" s="3"/>
      <c r="B26" s="22">
        <v>6</v>
      </c>
      <c r="C26" s="231"/>
      <c r="D26" s="34"/>
      <c r="E26" s="34"/>
      <c r="F26" s="3"/>
      <c r="G26" s="3"/>
      <c r="H26" s="3"/>
      <c r="I26" s="3"/>
      <c r="J26" s="3"/>
      <c r="K26" s="3"/>
      <c r="L26" s="3"/>
    </row>
    <row r="27" spans="1:12" ht="14.4" customHeight="1">
      <c r="A27" s="3"/>
      <c r="B27" s="22">
        <v>7</v>
      </c>
      <c r="C27" s="231"/>
      <c r="D27" s="34"/>
      <c r="E27" s="34"/>
      <c r="F27" s="3"/>
      <c r="G27" s="3"/>
      <c r="H27" s="3"/>
      <c r="I27" s="3"/>
      <c r="J27" s="3"/>
      <c r="K27" s="3"/>
      <c r="L27" s="3"/>
    </row>
    <row r="28" spans="1:12" ht="14.4" customHeight="1">
      <c r="A28" s="3"/>
      <c r="B28" s="22">
        <v>8</v>
      </c>
      <c r="C28" s="231"/>
      <c r="D28" s="34"/>
      <c r="E28" s="34"/>
      <c r="F28" s="3"/>
      <c r="G28" s="3"/>
      <c r="H28" s="3"/>
      <c r="I28" s="3"/>
      <c r="J28" s="3"/>
      <c r="K28" s="3"/>
      <c r="L28" s="3"/>
    </row>
    <row r="29" spans="1:12" ht="14.4" customHeight="1">
      <c r="A29" s="3"/>
      <c r="B29" s="22">
        <v>9</v>
      </c>
      <c r="C29" s="231"/>
      <c r="D29" s="34"/>
      <c r="E29" s="34"/>
      <c r="F29" s="3"/>
      <c r="G29" s="3"/>
      <c r="H29" s="3"/>
      <c r="I29" s="3"/>
      <c r="J29" s="3"/>
      <c r="K29" s="3"/>
      <c r="L29" s="3"/>
    </row>
    <row r="30" spans="1:12" ht="14.4" customHeight="1">
      <c r="A30" s="3"/>
      <c r="B30" s="22">
        <v>10</v>
      </c>
      <c r="C30" s="231"/>
      <c r="D30" s="34"/>
      <c r="E30" s="34"/>
      <c r="F30" s="3"/>
      <c r="G30" s="3"/>
      <c r="H30" s="3"/>
      <c r="I30" s="3"/>
      <c r="J30" s="3"/>
      <c r="K30" s="3"/>
      <c r="L30" s="3"/>
    </row>
    <row r="31" spans="1:12" ht="14.4" customHeight="1">
      <c r="A31" s="3"/>
      <c r="B31" s="22">
        <v>11</v>
      </c>
      <c r="C31" s="231"/>
      <c r="D31" s="34"/>
      <c r="E31" s="34"/>
      <c r="F31" s="3"/>
      <c r="G31" s="3"/>
      <c r="H31" s="3"/>
      <c r="I31" s="3"/>
      <c r="J31" s="3"/>
      <c r="K31" s="3"/>
      <c r="L31" s="3"/>
    </row>
    <row r="32" spans="1:12" ht="14.4" customHeight="1">
      <c r="A32" s="3"/>
      <c r="B32" s="22">
        <v>12</v>
      </c>
      <c r="C32" s="231"/>
      <c r="D32" s="34"/>
      <c r="E32" s="34"/>
      <c r="F32" s="3"/>
      <c r="G32" s="3"/>
      <c r="H32" s="3"/>
      <c r="I32" s="3"/>
      <c r="J32" s="3"/>
      <c r="K32" s="3"/>
      <c r="L32" s="3"/>
    </row>
    <row r="33" spans="1:12" ht="14.4" customHeight="1">
      <c r="A33" s="3"/>
      <c r="B33" s="22">
        <v>13</v>
      </c>
      <c r="C33" s="231"/>
      <c r="D33" s="34"/>
      <c r="E33" s="34"/>
      <c r="F33" s="3"/>
      <c r="G33" s="3"/>
      <c r="H33" s="3"/>
      <c r="I33" s="3"/>
      <c r="J33" s="3"/>
      <c r="K33" s="3"/>
      <c r="L33" s="3"/>
    </row>
    <row r="34" spans="1:12" ht="14.4" customHeight="1">
      <c r="A34" s="3"/>
      <c r="B34" s="22">
        <v>14</v>
      </c>
      <c r="C34" s="231"/>
      <c r="D34" s="34"/>
      <c r="E34" s="34"/>
      <c r="F34" s="3"/>
      <c r="G34" s="3"/>
      <c r="H34" s="3"/>
      <c r="I34" s="3"/>
      <c r="J34" s="3"/>
      <c r="K34" s="3"/>
      <c r="L34" s="3"/>
    </row>
    <row r="35" spans="1:12" ht="14.4" customHeight="1">
      <c r="A35" s="3"/>
      <c r="B35" s="22">
        <v>15</v>
      </c>
      <c r="C35" s="231"/>
      <c r="D35" s="34"/>
      <c r="E35" s="34"/>
      <c r="F35" s="3"/>
      <c r="G35" s="3"/>
      <c r="H35" s="3"/>
      <c r="I35" s="3"/>
      <c r="J35" s="3"/>
      <c r="K35" s="3"/>
      <c r="L35" s="3"/>
    </row>
    <row r="36" spans="1:12" ht="14.4" customHeight="1">
      <c r="A36" s="3"/>
      <c r="B36" s="22">
        <v>16</v>
      </c>
      <c r="C36" s="231"/>
      <c r="D36" s="34"/>
      <c r="E36" s="34"/>
      <c r="F36" s="3"/>
      <c r="G36" s="3"/>
      <c r="H36" s="3"/>
      <c r="I36" s="3"/>
      <c r="J36" s="3"/>
      <c r="K36" s="3"/>
      <c r="L36" s="3"/>
    </row>
    <row r="37" spans="1:12" ht="14.4" customHeight="1">
      <c r="A37" s="3"/>
      <c r="B37" s="22">
        <v>17</v>
      </c>
      <c r="C37" s="231"/>
      <c r="D37" s="34"/>
      <c r="E37" s="34"/>
      <c r="F37" s="3"/>
      <c r="G37" s="3"/>
      <c r="H37" s="3"/>
      <c r="I37" s="3"/>
      <c r="J37" s="3"/>
      <c r="K37" s="3"/>
      <c r="L37" s="3"/>
    </row>
    <row r="38" spans="1:12" ht="14.4" customHeight="1">
      <c r="A38" s="3"/>
      <c r="B38" s="22">
        <v>18</v>
      </c>
      <c r="C38" s="231"/>
      <c r="D38" s="34"/>
      <c r="E38" s="34"/>
      <c r="F38" s="3"/>
      <c r="G38" s="3"/>
      <c r="H38" s="3"/>
      <c r="I38" s="3"/>
      <c r="J38" s="3"/>
      <c r="K38" s="3"/>
      <c r="L38" s="3"/>
    </row>
    <row r="39" spans="1:12" ht="14.4" customHeight="1">
      <c r="A39" s="3"/>
      <c r="B39" s="22">
        <v>19</v>
      </c>
      <c r="C39" s="231"/>
      <c r="D39" s="34"/>
      <c r="E39" s="34"/>
      <c r="F39" s="3"/>
      <c r="G39" s="3"/>
      <c r="H39" s="3"/>
      <c r="I39" s="3"/>
      <c r="J39" s="3"/>
      <c r="K39" s="3"/>
      <c r="L39" s="3"/>
    </row>
    <row r="40" spans="1:12" ht="14.4" customHeight="1">
      <c r="A40" s="3"/>
      <c r="B40" s="22">
        <v>20</v>
      </c>
      <c r="C40" s="231"/>
      <c r="D40" s="34"/>
      <c r="E40" s="34"/>
      <c r="F40" s="3"/>
      <c r="G40" s="3"/>
      <c r="H40" s="3"/>
      <c r="I40" s="3"/>
      <c r="J40" s="3"/>
      <c r="K40" s="3"/>
      <c r="L40" s="3"/>
    </row>
    <row r="41" spans="1:12" ht="14.4" customHeight="1">
      <c r="A41" s="3"/>
      <c r="B41" s="22">
        <v>21</v>
      </c>
      <c r="C41" s="231"/>
      <c r="D41" s="34"/>
      <c r="E41" s="34"/>
      <c r="F41" s="3"/>
      <c r="G41" s="3"/>
      <c r="H41" s="3"/>
      <c r="I41" s="3"/>
      <c r="J41" s="3"/>
      <c r="K41" s="3"/>
      <c r="L41" s="3"/>
    </row>
    <row r="42" spans="1:12" ht="14.4" customHeight="1">
      <c r="A42" s="3"/>
      <c r="B42" s="22">
        <v>22</v>
      </c>
      <c r="C42" s="231"/>
      <c r="D42" s="34"/>
      <c r="E42" s="34"/>
      <c r="F42" s="3"/>
      <c r="G42" s="3"/>
      <c r="H42" s="3"/>
      <c r="I42" s="3"/>
      <c r="J42" s="3"/>
      <c r="K42" s="3"/>
      <c r="L42" s="3"/>
    </row>
    <row r="43" spans="1:12" ht="14.4" customHeight="1">
      <c r="A43" s="3"/>
      <c r="B43" s="22">
        <v>23</v>
      </c>
      <c r="C43" s="231"/>
      <c r="D43" s="34"/>
      <c r="E43" s="34"/>
      <c r="F43" s="3"/>
      <c r="G43" s="3"/>
      <c r="H43" s="3"/>
      <c r="I43" s="3"/>
      <c r="J43" s="3"/>
      <c r="K43" s="3"/>
      <c r="L43" s="3"/>
    </row>
    <row r="44" spans="1:12" ht="14.4" customHeight="1">
      <c r="A44" s="3"/>
      <c r="B44" s="22">
        <v>24</v>
      </c>
      <c r="C44" s="231"/>
      <c r="D44" s="34"/>
      <c r="E44" s="34"/>
      <c r="F44" s="3"/>
      <c r="G44" s="3"/>
      <c r="H44" s="3"/>
      <c r="I44" s="3"/>
      <c r="J44" s="3"/>
      <c r="K44" s="3"/>
      <c r="L44" s="3"/>
    </row>
    <row r="45" spans="1:12" ht="14.4" customHeight="1">
      <c r="A45" s="3"/>
      <c r="B45" s="22">
        <v>25</v>
      </c>
      <c r="C45" s="231"/>
      <c r="D45" s="34"/>
      <c r="E45" s="34"/>
      <c r="F45" s="3"/>
      <c r="G45" s="3"/>
      <c r="H45" s="3"/>
      <c r="I45" s="3"/>
      <c r="J45" s="3"/>
      <c r="K45" s="3"/>
      <c r="L45" s="3"/>
    </row>
    <row r="46" spans="1:12" ht="14.4" customHeight="1">
      <c r="A46" s="3"/>
      <c r="B46" s="22">
        <v>26</v>
      </c>
      <c r="C46" s="231"/>
      <c r="D46" s="34"/>
      <c r="E46" s="34"/>
      <c r="F46" s="3"/>
      <c r="G46" s="3"/>
      <c r="H46" s="3"/>
      <c r="I46" s="3"/>
      <c r="J46" s="3"/>
      <c r="K46" s="3"/>
      <c r="L46" s="3"/>
    </row>
    <row r="47" spans="1:12" ht="14.4" customHeight="1">
      <c r="A47" s="3"/>
      <c r="B47" s="22">
        <v>27</v>
      </c>
      <c r="C47" s="231"/>
      <c r="D47" s="34"/>
      <c r="E47" s="34"/>
      <c r="F47" s="3"/>
      <c r="G47" s="3"/>
      <c r="H47" s="3"/>
      <c r="I47" s="3"/>
      <c r="J47" s="3"/>
      <c r="K47" s="3"/>
      <c r="L47" s="3"/>
    </row>
    <row r="48" spans="1:12" ht="14.4" customHeight="1">
      <c r="A48" s="3"/>
      <c r="B48" s="22">
        <v>28</v>
      </c>
      <c r="C48" s="231"/>
      <c r="D48" s="34"/>
      <c r="E48" s="34"/>
      <c r="F48" s="3"/>
      <c r="G48" s="3"/>
      <c r="H48" s="3"/>
      <c r="I48" s="3"/>
      <c r="J48" s="3"/>
      <c r="K48" s="3"/>
      <c r="L48" s="3"/>
    </row>
    <row r="49" spans="1:12" ht="14.4" customHeight="1">
      <c r="A49" s="3"/>
      <c r="B49" s="22">
        <v>29</v>
      </c>
      <c r="C49" s="231"/>
      <c r="D49" s="34"/>
      <c r="E49" s="34"/>
      <c r="F49" s="3"/>
      <c r="G49" s="3"/>
      <c r="H49" s="3"/>
      <c r="I49" s="3"/>
      <c r="J49" s="3"/>
      <c r="K49" s="3"/>
      <c r="L49" s="3"/>
    </row>
    <row r="50" spans="1:12" ht="14.4" customHeight="1">
      <c r="A50" s="3"/>
      <c r="B50" s="22">
        <v>30</v>
      </c>
      <c r="C50" s="231"/>
      <c r="D50" s="34"/>
      <c r="E50" s="34"/>
      <c r="F50" s="3"/>
      <c r="G50" s="3"/>
      <c r="H50" s="3"/>
      <c r="I50" s="3"/>
      <c r="J50" s="3"/>
      <c r="K50" s="3"/>
      <c r="L50" s="3"/>
    </row>
    <row r="51" spans="1:12" ht="14.4" customHeight="1">
      <c r="A51" s="3"/>
      <c r="B51" s="22">
        <v>31</v>
      </c>
      <c r="C51" s="231"/>
      <c r="D51" s="34"/>
      <c r="E51" s="34"/>
      <c r="F51" s="3"/>
      <c r="G51" s="3"/>
      <c r="H51" s="3"/>
      <c r="I51" s="3"/>
      <c r="J51" s="3"/>
      <c r="K51" s="3"/>
      <c r="L51" s="3"/>
    </row>
    <row r="52" spans="1:12" ht="14.4" customHeight="1">
      <c r="A52" s="3"/>
      <c r="B52" s="22">
        <v>32</v>
      </c>
      <c r="C52" s="231"/>
      <c r="D52" s="34"/>
      <c r="E52" s="34"/>
      <c r="F52" s="3"/>
      <c r="G52" s="3"/>
      <c r="H52" s="3"/>
      <c r="I52" s="3"/>
      <c r="J52" s="3"/>
      <c r="K52" s="3"/>
      <c r="L52" s="3"/>
    </row>
    <row r="53" spans="1:12" ht="14.4" customHeight="1">
      <c r="A53" s="3"/>
      <c r="B53" s="22">
        <v>33</v>
      </c>
      <c r="C53" s="231"/>
      <c r="D53" s="34"/>
      <c r="E53" s="34"/>
      <c r="F53" s="3"/>
      <c r="G53" s="3"/>
      <c r="H53" s="3"/>
      <c r="I53" s="3"/>
      <c r="J53" s="3"/>
      <c r="K53" s="3"/>
      <c r="L53" s="3"/>
    </row>
    <row r="54" spans="1:12" ht="14.4" customHeight="1">
      <c r="A54" s="3"/>
      <c r="B54" s="22">
        <v>34</v>
      </c>
      <c r="C54" s="231"/>
      <c r="D54" s="34"/>
      <c r="E54" s="34"/>
      <c r="F54" s="3"/>
      <c r="G54" s="3"/>
      <c r="H54" s="3"/>
      <c r="I54" s="3"/>
      <c r="J54" s="3"/>
      <c r="K54" s="3"/>
      <c r="L54" s="3"/>
    </row>
    <row r="55" spans="1:12" ht="14.4" customHeight="1">
      <c r="A55" s="3"/>
      <c r="B55" s="22">
        <v>35</v>
      </c>
      <c r="C55" s="231"/>
      <c r="D55" s="34"/>
      <c r="E55" s="34"/>
      <c r="F55" s="3"/>
      <c r="G55" s="3"/>
      <c r="H55" s="3"/>
      <c r="I55" s="3"/>
      <c r="J55" s="3"/>
      <c r="K55" s="3"/>
      <c r="L55" s="3"/>
    </row>
    <row r="56" spans="1:12" ht="14.4" customHeight="1">
      <c r="A56" s="3"/>
      <c r="B56" s="22">
        <v>36</v>
      </c>
      <c r="C56" s="231"/>
      <c r="D56" s="34"/>
      <c r="E56" s="34"/>
      <c r="F56" s="3"/>
      <c r="G56" s="3"/>
      <c r="H56" s="3"/>
      <c r="I56" s="3"/>
      <c r="J56" s="3"/>
      <c r="K56" s="3"/>
      <c r="L56" s="3"/>
    </row>
    <row r="57" spans="1:12" ht="14.4" customHeight="1">
      <c r="A57" s="3"/>
      <c r="B57" s="22">
        <v>37</v>
      </c>
      <c r="C57" s="231"/>
      <c r="D57" s="34"/>
      <c r="E57" s="34"/>
      <c r="F57" s="3"/>
      <c r="G57" s="3"/>
      <c r="H57" s="3"/>
      <c r="I57" s="3"/>
      <c r="J57" s="3"/>
      <c r="K57" s="3"/>
      <c r="L57" s="3"/>
    </row>
    <row r="58" spans="1:12" ht="14.4" customHeight="1">
      <c r="A58" s="3"/>
      <c r="B58" s="22">
        <v>38</v>
      </c>
      <c r="C58" s="231"/>
      <c r="D58" s="34"/>
      <c r="E58" s="34"/>
      <c r="F58" s="3"/>
      <c r="G58" s="3"/>
      <c r="H58" s="3"/>
      <c r="I58" s="3"/>
      <c r="J58" s="3"/>
      <c r="K58" s="3"/>
      <c r="L58" s="3"/>
    </row>
    <row r="59" spans="1:12" ht="14.4" customHeight="1">
      <c r="A59" s="3"/>
      <c r="B59" s="22">
        <v>39</v>
      </c>
      <c r="C59" s="231"/>
      <c r="D59" s="34"/>
      <c r="E59" s="34"/>
      <c r="F59" s="3"/>
      <c r="G59" s="3"/>
      <c r="H59" s="3"/>
      <c r="I59" s="3"/>
      <c r="J59" s="3"/>
      <c r="K59" s="3"/>
      <c r="L59" s="3"/>
    </row>
    <row r="60" spans="1:12" ht="14.4" customHeight="1">
      <c r="A60" s="3"/>
      <c r="B60" s="22">
        <v>40</v>
      </c>
      <c r="C60" s="231"/>
      <c r="D60" s="34"/>
      <c r="E60" s="34"/>
      <c r="F60" s="3"/>
      <c r="G60" s="3"/>
      <c r="H60" s="3"/>
      <c r="I60" s="3"/>
      <c r="J60" s="3"/>
      <c r="K60" s="3"/>
      <c r="L60" s="3"/>
    </row>
    <row r="61" spans="1:12" ht="14.4" customHeight="1">
      <c r="A61" s="3"/>
      <c r="B61" s="22">
        <v>41</v>
      </c>
      <c r="C61" s="231"/>
      <c r="D61" s="34"/>
      <c r="E61" s="34"/>
      <c r="F61" s="3"/>
      <c r="G61" s="3"/>
      <c r="H61" s="3"/>
      <c r="I61" s="3"/>
      <c r="J61" s="3"/>
      <c r="K61" s="3"/>
      <c r="L61" s="3"/>
    </row>
    <row r="62" spans="1:12" ht="14.4" customHeight="1">
      <c r="A62" s="3"/>
      <c r="B62" s="22">
        <v>42</v>
      </c>
      <c r="C62" s="231"/>
      <c r="D62" s="34"/>
      <c r="E62" s="34"/>
      <c r="F62" s="3"/>
      <c r="G62" s="3"/>
      <c r="H62" s="3"/>
      <c r="I62" s="3"/>
      <c r="J62" s="3"/>
      <c r="K62" s="3"/>
      <c r="L62" s="3"/>
    </row>
    <row r="63" spans="1:12" ht="14.4" customHeight="1">
      <c r="A63" s="3"/>
      <c r="B63" s="22">
        <v>43</v>
      </c>
      <c r="C63" s="231"/>
      <c r="D63" s="34"/>
      <c r="E63" s="34"/>
      <c r="F63" s="3"/>
      <c r="G63" s="3"/>
      <c r="H63" s="3"/>
      <c r="I63" s="3"/>
      <c r="J63" s="3"/>
      <c r="K63" s="3"/>
      <c r="L63" s="3"/>
    </row>
    <row r="64" spans="1:12" ht="14.4" customHeight="1">
      <c r="A64" s="3"/>
      <c r="B64" s="22">
        <v>44</v>
      </c>
      <c r="C64" s="231"/>
      <c r="D64" s="34"/>
      <c r="E64" s="34"/>
      <c r="F64" s="3"/>
      <c r="G64" s="3"/>
      <c r="H64" s="3"/>
      <c r="I64" s="3"/>
      <c r="J64" s="3"/>
      <c r="K64" s="3"/>
      <c r="L64" s="3"/>
    </row>
    <row r="65" spans="1:12" ht="14.4" customHeight="1">
      <c r="A65" s="3"/>
      <c r="B65" s="22">
        <v>45</v>
      </c>
      <c r="C65" s="231"/>
      <c r="D65" s="34"/>
      <c r="E65" s="34"/>
      <c r="F65" s="3"/>
      <c r="G65" s="3"/>
      <c r="H65" s="3"/>
      <c r="I65" s="3"/>
      <c r="J65" s="3"/>
      <c r="K65" s="3"/>
      <c r="L65" s="3"/>
    </row>
    <row r="66" spans="1:12" ht="14.4" customHeight="1">
      <c r="A66" s="3"/>
      <c r="B66" s="22">
        <v>46</v>
      </c>
      <c r="C66" s="231"/>
      <c r="D66" s="34"/>
      <c r="E66" s="34"/>
      <c r="F66" s="3"/>
      <c r="G66" s="3"/>
      <c r="H66" s="3"/>
      <c r="I66" s="3"/>
      <c r="J66" s="3"/>
      <c r="K66" s="3"/>
      <c r="L66" s="3"/>
    </row>
    <row r="67" spans="1:12" ht="14.4" customHeight="1">
      <c r="A67" s="3"/>
      <c r="B67" s="22">
        <v>47</v>
      </c>
      <c r="C67" s="231"/>
      <c r="D67" s="34"/>
      <c r="E67" s="34"/>
      <c r="F67" s="3"/>
      <c r="G67" s="3"/>
      <c r="H67" s="3"/>
      <c r="I67" s="3"/>
      <c r="J67" s="3"/>
      <c r="K67" s="3"/>
      <c r="L67" s="3"/>
    </row>
    <row r="68" spans="1:12" ht="14.4" customHeight="1">
      <c r="A68" s="3"/>
      <c r="B68" s="22">
        <v>48</v>
      </c>
      <c r="C68" s="231"/>
      <c r="D68" s="34"/>
      <c r="E68" s="34"/>
      <c r="F68" s="3"/>
      <c r="G68" s="3"/>
      <c r="H68" s="3"/>
      <c r="I68" s="3"/>
      <c r="J68" s="3"/>
      <c r="K68" s="3"/>
      <c r="L68" s="3"/>
    </row>
    <row r="69" spans="1:12" ht="14.4" customHeight="1">
      <c r="A69" s="3"/>
      <c r="B69" s="22">
        <v>49</v>
      </c>
      <c r="C69" s="231"/>
      <c r="D69" s="34"/>
      <c r="E69" s="34"/>
      <c r="F69" s="3"/>
      <c r="G69" s="3"/>
      <c r="H69" s="3"/>
      <c r="I69" s="3"/>
      <c r="J69" s="3"/>
      <c r="K69" s="3"/>
      <c r="L69" s="3"/>
    </row>
    <row r="70" spans="1:12" ht="14.4" customHeight="1">
      <c r="A70" s="3"/>
      <c r="B70" s="22">
        <v>50</v>
      </c>
      <c r="C70" s="231"/>
      <c r="D70" s="34"/>
      <c r="E70" s="34"/>
      <c r="F70" s="3"/>
      <c r="G70" s="3"/>
      <c r="H70" s="3"/>
      <c r="I70" s="3"/>
      <c r="J70" s="3"/>
      <c r="K70" s="3"/>
      <c r="L70" s="3"/>
    </row>
    <row r="71" spans="1:12" ht="14.4" customHeight="1">
      <c r="A71" s="3"/>
      <c r="B71" s="22">
        <v>51</v>
      </c>
      <c r="C71" s="231"/>
      <c r="D71" s="34"/>
      <c r="E71" s="34"/>
      <c r="F71" s="3"/>
      <c r="G71" s="3"/>
      <c r="H71" s="3"/>
      <c r="I71" s="3"/>
      <c r="J71" s="3"/>
      <c r="K71" s="3"/>
      <c r="L71" s="3"/>
    </row>
    <row r="72" spans="1:12" ht="14.4" customHeight="1">
      <c r="A72" s="3"/>
      <c r="B72" s="22">
        <v>52</v>
      </c>
      <c r="C72" s="231"/>
      <c r="D72" s="34"/>
      <c r="E72" s="34"/>
      <c r="F72" s="3"/>
      <c r="G72" s="3"/>
      <c r="H72" s="3"/>
      <c r="I72" s="3"/>
      <c r="J72" s="3"/>
      <c r="K72" s="3"/>
      <c r="L72" s="3"/>
    </row>
    <row r="73" spans="1:12" ht="14.4" customHeight="1">
      <c r="A73" s="3"/>
      <c r="B73" s="22">
        <v>53</v>
      </c>
      <c r="C73" s="231"/>
      <c r="D73" s="34"/>
      <c r="E73" s="34"/>
      <c r="F73" s="3"/>
      <c r="G73" s="3"/>
      <c r="H73" s="3"/>
      <c r="I73" s="3"/>
      <c r="J73" s="3"/>
      <c r="K73" s="3"/>
      <c r="L73" s="3"/>
    </row>
    <row r="74" spans="1:12" ht="14.4" customHeight="1">
      <c r="A74" s="3"/>
      <c r="B74" s="22">
        <v>54</v>
      </c>
      <c r="C74" s="231"/>
      <c r="D74" s="34"/>
      <c r="E74" s="34"/>
      <c r="F74" s="3"/>
      <c r="G74" s="3"/>
      <c r="H74" s="3"/>
      <c r="I74" s="3"/>
      <c r="J74" s="3"/>
      <c r="K74" s="3"/>
      <c r="L74" s="3"/>
    </row>
    <row r="75" spans="1:12" ht="14.4" customHeight="1">
      <c r="A75" s="3"/>
      <c r="B75" s="22">
        <v>55</v>
      </c>
      <c r="C75" s="231"/>
      <c r="D75" s="34"/>
      <c r="E75" s="34"/>
      <c r="F75" s="3"/>
      <c r="G75" s="3"/>
      <c r="H75" s="3"/>
      <c r="I75" s="3"/>
      <c r="J75" s="3"/>
      <c r="K75" s="3"/>
      <c r="L75" s="3"/>
    </row>
    <row r="76" spans="1:12" ht="14.4" customHeight="1">
      <c r="A76" s="3"/>
      <c r="B76" s="22">
        <v>56</v>
      </c>
      <c r="C76" s="231"/>
      <c r="D76" s="34"/>
      <c r="E76" s="34"/>
      <c r="F76" s="3"/>
      <c r="G76" s="3"/>
      <c r="H76" s="3"/>
      <c r="I76" s="3"/>
      <c r="J76" s="3"/>
      <c r="K76" s="3"/>
      <c r="L76" s="3"/>
    </row>
    <row r="77" spans="1:12" ht="14.4" customHeight="1">
      <c r="A77" s="3"/>
      <c r="B77" s="22">
        <v>57</v>
      </c>
      <c r="C77" s="231"/>
      <c r="D77" s="34"/>
      <c r="E77" s="34"/>
      <c r="F77" s="3"/>
      <c r="G77" s="3"/>
      <c r="H77" s="3"/>
      <c r="I77" s="3"/>
      <c r="J77" s="3"/>
      <c r="K77" s="3"/>
      <c r="L77" s="3"/>
    </row>
    <row r="78" spans="1:12" ht="14.4" customHeight="1">
      <c r="A78" s="3"/>
      <c r="B78" s="22">
        <v>58</v>
      </c>
      <c r="C78" s="231"/>
      <c r="D78" s="34"/>
      <c r="E78" s="34"/>
      <c r="F78" s="3"/>
      <c r="G78" s="3"/>
      <c r="H78" s="3"/>
      <c r="I78" s="3"/>
      <c r="J78" s="3"/>
      <c r="K78" s="3"/>
      <c r="L78" s="3"/>
    </row>
    <row r="79" spans="1:12" ht="14.4" customHeight="1">
      <c r="A79" s="3"/>
      <c r="B79" s="22">
        <v>59</v>
      </c>
      <c r="C79" s="231"/>
      <c r="D79" s="34"/>
      <c r="E79" s="34"/>
      <c r="F79" s="3"/>
      <c r="G79" s="3"/>
      <c r="H79" s="3"/>
      <c r="I79" s="3"/>
      <c r="J79" s="3"/>
      <c r="K79" s="3"/>
      <c r="L79" s="3"/>
    </row>
    <row r="80" spans="1:12" ht="14.4" customHeight="1">
      <c r="A80" s="3"/>
      <c r="B80" s="22">
        <v>60</v>
      </c>
      <c r="C80" s="231"/>
      <c r="D80" s="34"/>
      <c r="E80" s="34"/>
      <c r="F80" s="3"/>
      <c r="G80" s="3"/>
      <c r="H80" s="3"/>
      <c r="I80" s="3"/>
      <c r="J80" s="3"/>
      <c r="K80" s="3"/>
      <c r="L80" s="3"/>
    </row>
    <row r="81" spans="1:12" ht="14.4" customHeight="1">
      <c r="A81" s="3"/>
      <c r="B81" s="22">
        <v>61</v>
      </c>
      <c r="C81" s="231"/>
      <c r="D81" s="34"/>
      <c r="E81" s="34"/>
      <c r="F81" s="3"/>
      <c r="G81" s="3"/>
      <c r="H81" s="3"/>
      <c r="I81" s="3"/>
      <c r="J81" s="3"/>
      <c r="K81" s="3"/>
      <c r="L81" s="3"/>
    </row>
    <row r="82" spans="1:12" ht="14.4" customHeight="1">
      <c r="A82" s="3"/>
      <c r="B82" s="22">
        <v>62</v>
      </c>
      <c r="C82" s="231"/>
      <c r="D82" s="34"/>
      <c r="E82" s="34"/>
      <c r="F82" s="3"/>
      <c r="G82" s="3"/>
      <c r="H82" s="3"/>
      <c r="I82" s="3"/>
      <c r="J82" s="3"/>
      <c r="K82" s="3"/>
      <c r="L82" s="3"/>
    </row>
    <row r="83" spans="1:12" ht="14.4" customHeight="1">
      <c r="A83" s="3"/>
      <c r="B83" s="22">
        <v>63</v>
      </c>
      <c r="C83" s="231"/>
      <c r="D83" s="34"/>
      <c r="E83" s="34"/>
      <c r="F83" s="3"/>
      <c r="G83" s="3"/>
      <c r="H83" s="3"/>
      <c r="I83" s="3"/>
      <c r="J83" s="3"/>
      <c r="K83" s="3"/>
      <c r="L83" s="3"/>
    </row>
    <row r="84" spans="1:12" ht="14.4" customHeight="1">
      <c r="A84" s="3"/>
      <c r="B84" s="22">
        <v>64</v>
      </c>
      <c r="C84" s="231"/>
      <c r="D84" s="34"/>
      <c r="E84" s="34"/>
      <c r="F84" s="3"/>
      <c r="G84" s="3"/>
      <c r="H84" s="3"/>
      <c r="I84" s="3"/>
      <c r="J84" s="3"/>
      <c r="K84" s="3"/>
      <c r="L84" s="3"/>
    </row>
    <row r="85" spans="1:12" ht="14.4" customHeight="1">
      <c r="A85" s="3"/>
      <c r="B85" s="22">
        <v>65</v>
      </c>
      <c r="C85" s="231"/>
      <c r="D85" s="34"/>
      <c r="E85" s="34"/>
      <c r="F85" s="3"/>
      <c r="G85" s="3"/>
      <c r="H85" s="3"/>
      <c r="I85" s="3"/>
      <c r="J85" s="3"/>
      <c r="K85" s="3"/>
      <c r="L85" s="3"/>
    </row>
    <row r="86" spans="1:12" ht="14.4" customHeight="1">
      <c r="A86" s="3"/>
      <c r="B86" s="22">
        <v>66</v>
      </c>
      <c r="C86" s="231"/>
      <c r="D86" s="34"/>
      <c r="E86" s="34"/>
      <c r="F86" s="3"/>
      <c r="G86" s="3"/>
      <c r="H86" s="3"/>
      <c r="I86" s="3"/>
      <c r="J86" s="3"/>
      <c r="K86" s="3"/>
      <c r="L86" s="3"/>
    </row>
    <row r="87" spans="1:12" ht="14.4" customHeight="1">
      <c r="A87" s="3"/>
      <c r="B87" s="22">
        <v>67</v>
      </c>
      <c r="C87" s="231"/>
      <c r="D87" s="34"/>
      <c r="E87" s="34"/>
      <c r="F87" s="3"/>
      <c r="G87" s="3"/>
      <c r="H87" s="3"/>
      <c r="I87" s="3"/>
      <c r="J87" s="3"/>
      <c r="K87" s="3"/>
      <c r="L87" s="3"/>
    </row>
    <row r="88" spans="1:12" ht="14.4" customHeight="1">
      <c r="A88" s="3"/>
      <c r="B88" s="22">
        <v>68</v>
      </c>
      <c r="C88" s="231"/>
      <c r="D88" s="34"/>
      <c r="E88" s="34"/>
      <c r="F88" s="3"/>
      <c r="G88" s="3"/>
      <c r="H88" s="3"/>
      <c r="I88" s="3"/>
      <c r="J88" s="3"/>
      <c r="K88" s="3"/>
      <c r="L88" s="3"/>
    </row>
    <row r="89" spans="1:12" ht="14.4" customHeight="1">
      <c r="A89" s="3"/>
      <c r="B89" s="22">
        <v>69</v>
      </c>
      <c r="C89" s="231"/>
      <c r="D89" s="34"/>
      <c r="E89" s="34"/>
      <c r="F89" s="3"/>
      <c r="G89" s="3"/>
      <c r="H89" s="3"/>
      <c r="I89" s="3"/>
      <c r="J89" s="3"/>
      <c r="K89" s="3"/>
      <c r="L89" s="3"/>
    </row>
    <row r="90" spans="1:12" ht="14.4" customHeight="1">
      <c r="A90" s="3"/>
      <c r="B90" s="22">
        <v>70</v>
      </c>
      <c r="C90" s="231"/>
      <c r="D90" s="34"/>
      <c r="E90" s="34"/>
      <c r="F90" s="3"/>
      <c r="G90" s="3"/>
      <c r="H90" s="3"/>
      <c r="I90" s="3"/>
      <c r="J90" s="3"/>
      <c r="K90" s="3"/>
      <c r="L90" s="3"/>
    </row>
    <row r="91" spans="1:12" ht="14.4" customHeight="1">
      <c r="A91" s="3"/>
      <c r="B91" s="22">
        <v>71</v>
      </c>
      <c r="C91" s="231"/>
      <c r="D91" s="34"/>
      <c r="E91" s="34"/>
      <c r="F91" s="3"/>
      <c r="G91" s="3"/>
      <c r="H91" s="3"/>
      <c r="I91" s="3"/>
      <c r="J91" s="3"/>
      <c r="K91" s="3"/>
      <c r="L91" s="3"/>
    </row>
    <row r="92" spans="1:12" ht="14.4" customHeight="1">
      <c r="A92" s="3"/>
      <c r="B92" s="22">
        <v>72</v>
      </c>
      <c r="C92" s="231"/>
      <c r="D92" s="34"/>
      <c r="E92" s="34"/>
      <c r="F92" s="3"/>
      <c r="G92" s="3"/>
      <c r="H92" s="3"/>
      <c r="I92" s="3"/>
      <c r="J92" s="3"/>
      <c r="K92" s="3"/>
      <c r="L92" s="3"/>
    </row>
    <row r="93" spans="1:12" ht="14.4" customHeight="1">
      <c r="A93" s="3"/>
      <c r="B93" s="22">
        <v>73</v>
      </c>
      <c r="C93" s="231"/>
      <c r="D93" s="34"/>
      <c r="E93" s="34"/>
      <c r="F93" s="3"/>
      <c r="G93" s="3"/>
      <c r="H93" s="3"/>
      <c r="I93" s="3"/>
      <c r="J93" s="3"/>
      <c r="K93" s="3"/>
      <c r="L93" s="3"/>
    </row>
    <row r="94" spans="1:12" ht="14.4" customHeight="1">
      <c r="A94" s="3"/>
      <c r="B94" s="22">
        <v>74</v>
      </c>
      <c r="C94" s="231"/>
      <c r="D94" s="34"/>
      <c r="E94" s="34"/>
      <c r="F94" s="3"/>
      <c r="G94" s="3"/>
      <c r="H94" s="3"/>
      <c r="I94" s="3"/>
      <c r="J94" s="3"/>
      <c r="K94" s="3"/>
      <c r="L94" s="3"/>
    </row>
    <row r="95" spans="1:12" ht="14.4" customHeight="1">
      <c r="A95" s="3"/>
      <c r="B95" s="22">
        <v>75</v>
      </c>
      <c r="C95" s="231"/>
      <c r="D95" s="34"/>
      <c r="E95" s="34"/>
      <c r="F95" s="3"/>
      <c r="G95" s="3"/>
      <c r="H95" s="3"/>
      <c r="I95" s="3"/>
      <c r="J95" s="3"/>
      <c r="K95" s="3"/>
      <c r="L95" s="3"/>
    </row>
    <row r="96" spans="1:12" ht="14.4" customHeight="1">
      <c r="A96" s="3"/>
      <c r="B96" s="22">
        <v>76</v>
      </c>
      <c r="C96" s="231"/>
      <c r="D96" s="34"/>
      <c r="E96" s="34"/>
      <c r="F96" s="3"/>
      <c r="G96" s="3"/>
      <c r="H96" s="3"/>
      <c r="I96" s="3"/>
      <c r="J96" s="3"/>
      <c r="K96" s="3"/>
      <c r="L96" s="3"/>
    </row>
    <row r="97" spans="1:12" ht="14.4" customHeight="1">
      <c r="A97" s="3"/>
      <c r="B97" s="22">
        <v>77</v>
      </c>
      <c r="C97" s="231"/>
      <c r="D97" s="34"/>
      <c r="E97" s="34"/>
      <c r="F97" s="3"/>
      <c r="G97" s="3"/>
      <c r="H97" s="3"/>
      <c r="I97" s="3"/>
      <c r="J97" s="3"/>
      <c r="K97" s="3"/>
      <c r="L97" s="3"/>
    </row>
    <row r="98" spans="1:12" ht="14.4" customHeight="1">
      <c r="A98" s="3"/>
      <c r="B98" s="22">
        <v>78</v>
      </c>
      <c r="C98" s="231"/>
      <c r="D98" s="34"/>
      <c r="E98" s="34"/>
      <c r="F98" s="3"/>
      <c r="G98" s="3"/>
      <c r="H98" s="3"/>
      <c r="I98" s="3"/>
      <c r="J98" s="3"/>
      <c r="K98" s="3"/>
      <c r="L98" s="3"/>
    </row>
    <row r="99" spans="1:12" ht="14.4" customHeight="1">
      <c r="A99" s="3"/>
      <c r="B99" s="22">
        <v>79</v>
      </c>
      <c r="C99" s="231"/>
      <c r="D99" s="34"/>
      <c r="E99" s="34"/>
      <c r="F99" s="3"/>
      <c r="G99" s="3"/>
      <c r="H99" s="3"/>
      <c r="I99" s="3"/>
      <c r="J99" s="3"/>
      <c r="K99" s="3"/>
      <c r="L99" s="3"/>
    </row>
    <row r="100" spans="1:12" ht="14.4" customHeight="1">
      <c r="A100" s="3"/>
      <c r="B100" s="22">
        <v>80</v>
      </c>
      <c r="C100" s="231"/>
      <c r="D100" s="34"/>
      <c r="E100" s="34"/>
      <c r="F100" s="3"/>
      <c r="G100" s="3"/>
      <c r="H100" s="3"/>
      <c r="I100" s="3"/>
      <c r="J100" s="3"/>
      <c r="K100" s="3"/>
      <c r="L100" s="3"/>
    </row>
    <row r="101" spans="1:12" ht="14.4" customHeight="1">
      <c r="A101" s="3"/>
      <c r="B101" s="22">
        <v>81</v>
      </c>
      <c r="C101" s="231"/>
      <c r="D101" s="34"/>
      <c r="E101" s="34"/>
      <c r="F101" s="3"/>
      <c r="G101" s="3"/>
      <c r="H101" s="3"/>
      <c r="I101" s="3"/>
      <c r="J101" s="3"/>
      <c r="K101" s="3"/>
      <c r="L101" s="3"/>
    </row>
    <row r="102" spans="1:12" ht="14.4" customHeight="1">
      <c r="A102" s="3"/>
      <c r="B102" s="22">
        <v>82</v>
      </c>
      <c r="C102" s="231"/>
      <c r="D102" s="34"/>
      <c r="E102" s="34"/>
      <c r="F102" s="3"/>
      <c r="G102" s="3"/>
      <c r="H102" s="3"/>
      <c r="I102" s="3"/>
      <c r="J102" s="3"/>
      <c r="K102" s="3"/>
      <c r="L102" s="3"/>
    </row>
    <row r="103" spans="1:12" ht="14.4" customHeight="1">
      <c r="A103" s="3"/>
      <c r="B103" s="22">
        <v>83</v>
      </c>
      <c r="C103" s="231"/>
      <c r="D103" s="34"/>
      <c r="E103" s="34"/>
      <c r="F103" s="3"/>
      <c r="G103" s="3"/>
      <c r="H103" s="3"/>
      <c r="I103" s="3"/>
      <c r="J103" s="3"/>
      <c r="K103" s="3"/>
      <c r="L103" s="3"/>
    </row>
    <row r="104" spans="1:12" ht="14.4" customHeight="1">
      <c r="A104" s="3"/>
      <c r="B104" s="22">
        <v>84</v>
      </c>
      <c r="C104" s="231"/>
      <c r="D104" s="34"/>
      <c r="E104" s="34"/>
      <c r="F104" s="3"/>
      <c r="G104" s="3"/>
      <c r="H104" s="3"/>
      <c r="I104" s="3"/>
      <c r="J104" s="3"/>
      <c r="K104" s="3"/>
      <c r="L104" s="3"/>
    </row>
    <row r="105" spans="1:12" ht="14.4" customHeight="1">
      <c r="A105" s="3"/>
      <c r="B105" s="22">
        <v>85</v>
      </c>
      <c r="C105" s="231"/>
      <c r="D105" s="34"/>
      <c r="E105" s="34"/>
      <c r="F105" s="3"/>
      <c r="G105" s="3"/>
      <c r="H105" s="3"/>
      <c r="I105" s="3"/>
      <c r="J105" s="3"/>
      <c r="K105" s="3"/>
      <c r="L105" s="3"/>
    </row>
    <row r="106" spans="1:12" ht="14.4" customHeight="1">
      <c r="A106" s="3"/>
      <c r="B106" s="22">
        <v>86</v>
      </c>
      <c r="C106" s="231"/>
      <c r="D106" s="34"/>
      <c r="E106" s="34"/>
      <c r="F106" s="3"/>
      <c r="G106" s="3"/>
      <c r="H106" s="3"/>
      <c r="I106" s="3"/>
      <c r="J106" s="3"/>
      <c r="K106" s="3"/>
      <c r="L106" s="3"/>
    </row>
    <row r="107" spans="1:12" ht="14.4" customHeight="1">
      <c r="A107" s="3"/>
      <c r="B107" s="22">
        <v>87</v>
      </c>
      <c r="C107" s="231"/>
      <c r="D107" s="34"/>
      <c r="E107" s="34"/>
      <c r="F107" s="3"/>
      <c r="G107" s="3"/>
      <c r="H107" s="3"/>
      <c r="I107" s="3"/>
      <c r="J107" s="3"/>
      <c r="K107" s="3"/>
      <c r="L107" s="3"/>
    </row>
    <row r="108" spans="1:12" ht="14.4" customHeight="1">
      <c r="A108" s="3"/>
      <c r="B108" s="22">
        <v>88</v>
      </c>
      <c r="C108" s="231"/>
      <c r="D108" s="34"/>
      <c r="E108" s="34"/>
      <c r="F108" s="3"/>
      <c r="G108" s="3"/>
      <c r="H108" s="3"/>
      <c r="I108" s="3"/>
      <c r="J108" s="3"/>
      <c r="K108" s="3"/>
      <c r="L108" s="3"/>
    </row>
    <row r="109" spans="1:12" ht="14.4" customHeight="1">
      <c r="A109" s="3"/>
      <c r="B109" s="22">
        <v>89</v>
      </c>
      <c r="C109" s="231"/>
      <c r="D109" s="34"/>
      <c r="E109" s="34"/>
      <c r="F109" s="3"/>
      <c r="G109" s="3"/>
      <c r="H109" s="3"/>
      <c r="I109" s="3"/>
      <c r="J109" s="3"/>
      <c r="K109" s="3"/>
      <c r="L109" s="3"/>
    </row>
    <row r="110" spans="1:12" ht="14.4" customHeight="1">
      <c r="A110" s="3"/>
      <c r="B110" s="22">
        <v>90</v>
      </c>
      <c r="C110" s="231"/>
      <c r="D110" s="34"/>
      <c r="E110" s="34"/>
      <c r="F110" s="3"/>
      <c r="G110" s="3"/>
      <c r="H110" s="3"/>
      <c r="I110" s="3"/>
      <c r="J110" s="3"/>
      <c r="K110" s="3"/>
      <c r="L110" s="3"/>
    </row>
    <row r="111" spans="1:12" ht="14.4" customHeight="1">
      <c r="A111" s="3"/>
      <c r="B111" s="22">
        <v>91</v>
      </c>
      <c r="C111" s="231"/>
      <c r="D111" s="34"/>
      <c r="E111" s="34"/>
      <c r="F111" s="3"/>
      <c r="G111" s="3"/>
      <c r="H111" s="3"/>
      <c r="I111" s="3"/>
      <c r="J111" s="3"/>
      <c r="K111" s="3"/>
      <c r="L111" s="3"/>
    </row>
    <row r="112" spans="1:12" ht="14.4" customHeight="1">
      <c r="A112" s="3"/>
      <c r="B112" s="22">
        <v>92</v>
      </c>
      <c r="C112" s="231"/>
      <c r="D112" s="34"/>
      <c r="E112" s="34"/>
      <c r="F112" s="3"/>
      <c r="G112" s="3"/>
      <c r="H112" s="3"/>
      <c r="I112" s="3"/>
      <c r="J112" s="3"/>
      <c r="K112" s="3"/>
      <c r="L112" s="3"/>
    </row>
    <row r="113" spans="1:12" ht="14.4" customHeight="1">
      <c r="A113" s="3"/>
      <c r="B113" s="22">
        <v>93</v>
      </c>
      <c r="C113" s="231"/>
      <c r="D113" s="34"/>
      <c r="E113" s="34"/>
      <c r="F113" s="3"/>
      <c r="G113" s="3"/>
      <c r="H113" s="3"/>
      <c r="I113" s="3"/>
      <c r="J113" s="3"/>
      <c r="K113" s="3"/>
      <c r="L113" s="3"/>
    </row>
    <row r="114" spans="1:12" ht="14.4" customHeight="1">
      <c r="A114" s="3"/>
      <c r="B114" s="22">
        <v>94</v>
      </c>
      <c r="C114" s="231"/>
      <c r="D114" s="34"/>
      <c r="E114" s="34"/>
      <c r="F114" s="3"/>
      <c r="G114" s="3"/>
      <c r="H114" s="3"/>
      <c r="I114" s="3"/>
      <c r="J114" s="3"/>
      <c r="K114" s="3"/>
      <c r="L114" s="3"/>
    </row>
    <row r="115" spans="1:12" ht="14.4" customHeight="1">
      <c r="A115" s="3"/>
      <c r="B115" s="22">
        <v>95</v>
      </c>
      <c r="C115" s="231"/>
      <c r="D115" s="34"/>
      <c r="E115" s="34"/>
      <c r="F115" s="3"/>
      <c r="G115" s="3"/>
      <c r="H115" s="3"/>
      <c r="I115" s="3"/>
      <c r="J115" s="3"/>
      <c r="K115" s="3"/>
      <c r="L115" s="3"/>
    </row>
    <row r="116" spans="1:12" ht="14.4" customHeight="1">
      <c r="A116" s="3"/>
      <c r="B116" s="22">
        <v>96</v>
      </c>
      <c r="C116" s="231"/>
      <c r="D116" s="34"/>
      <c r="E116" s="34"/>
      <c r="F116" s="3"/>
      <c r="G116" s="3"/>
      <c r="H116" s="3"/>
      <c r="I116" s="3"/>
      <c r="J116" s="3"/>
      <c r="K116" s="3"/>
      <c r="L116" s="3"/>
    </row>
    <row r="117" spans="1:12" ht="14.4" customHeight="1">
      <c r="A117" s="3"/>
      <c r="B117" s="22">
        <v>97</v>
      </c>
      <c r="C117" s="231"/>
      <c r="D117" s="34"/>
      <c r="E117" s="34"/>
      <c r="F117" s="3"/>
      <c r="G117" s="3"/>
      <c r="H117" s="3"/>
      <c r="I117" s="3"/>
      <c r="J117" s="3"/>
      <c r="K117" s="3"/>
      <c r="L117" s="3"/>
    </row>
    <row r="118" spans="1:12" ht="14.4" customHeight="1">
      <c r="A118" s="3"/>
      <c r="B118" s="22">
        <v>98</v>
      </c>
      <c r="C118" s="231"/>
      <c r="D118" s="34"/>
      <c r="E118" s="34"/>
      <c r="F118" s="3"/>
      <c r="G118" s="3"/>
      <c r="H118" s="3"/>
      <c r="I118" s="3"/>
      <c r="J118" s="3"/>
      <c r="K118" s="3"/>
      <c r="L118" s="3"/>
    </row>
    <row r="119" spans="1:12" ht="14.4" customHeight="1">
      <c r="A119" s="3"/>
      <c r="B119" s="22">
        <v>99</v>
      </c>
      <c r="C119" s="231"/>
      <c r="D119" s="34"/>
      <c r="E119" s="34"/>
      <c r="F119" s="3"/>
      <c r="G119" s="3"/>
      <c r="H119" s="3"/>
      <c r="I119" s="3"/>
      <c r="J119" s="3"/>
      <c r="K119" s="3"/>
      <c r="L119" s="3"/>
    </row>
    <row r="120" spans="1:12" ht="14.4" customHeight="1">
      <c r="A120" s="3"/>
      <c r="B120" s="22">
        <v>100</v>
      </c>
      <c r="C120" s="231"/>
      <c r="D120" s="34"/>
      <c r="E120" s="34"/>
      <c r="F120" s="3"/>
      <c r="G120" s="3"/>
      <c r="H120" s="3"/>
      <c r="I120" s="3"/>
      <c r="J120" s="3"/>
      <c r="K120" s="3"/>
      <c r="L120" s="3"/>
    </row>
    <row r="121" spans="1:12" ht="14.4" customHeight="1">
      <c r="A121" s="3"/>
      <c r="B121" s="22">
        <v>101</v>
      </c>
      <c r="C121" s="231"/>
      <c r="D121" s="34"/>
      <c r="E121" s="34"/>
      <c r="F121" s="3"/>
      <c r="G121" s="3"/>
      <c r="H121" s="3"/>
      <c r="I121" s="3"/>
      <c r="J121" s="3"/>
      <c r="K121" s="3"/>
      <c r="L121" s="3"/>
    </row>
    <row r="122" spans="1:12" ht="14.4" customHeight="1">
      <c r="A122" s="3"/>
      <c r="B122" s="22">
        <v>102</v>
      </c>
      <c r="C122" s="231"/>
      <c r="D122" s="34"/>
      <c r="E122" s="34"/>
      <c r="F122" s="3"/>
      <c r="G122" s="3"/>
      <c r="H122" s="3"/>
      <c r="I122" s="3"/>
      <c r="J122" s="3"/>
      <c r="K122" s="3"/>
      <c r="L122" s="3"/>
    </row>
    <row r="123" spans="1:12" ht="14.4" customHeight="1">
      <c r="A123" s="3"/>
      <c r="B123" s="22">
        <v>103</v>
      </c>
      <c r="C123" s="231"/>
      <c r="D123" s="34"/>
      <c r="E123" s="34"/>
      <c r="F123" s="3"/>
      <c r="G123" s="3"/>
      <c r="H123" s="3"/>
      <c r="I123" s="3"/>
      <c r="J123" s="3"/>
      <c r="K123" s="3"/>
      <c r="L123" s="3"/>
    </row>
    <row r="124" spans="1:12" ht="14.4" customHeight="1">
      <c r="A124" s="3"/>
      <c r="B124" s="22">
        <v>104</v>
      </c>
      <c r="C124" s="231"/>
      <c r="D124" s="34"/>
      <c r="E124" s="34"/>
      <c r="F124" s="3"/>
      <c r="G124" s="3"/>
      <c r="H124" s="3"/>
      <c r="I124" s="3"/>
      <c r="J124" s="3"/>
      <c r="K124" s="3"/>
      <c r="L124" s="3"/>
    </row>
    <row r="125" spans="1:12" ht="14.4" customHeight="1">
      <c r="A125" s="3"/>
      <c r="B125" s="22">
        <v>105</v>
      </c>
      <c r="C125" s="231"/>
      <c r="D125" s="34"/>
      <c r="E125" s="34"/>
      <c r="F125" s="3"/>
      <c r="G125" s="3"/>
      <c r="H125" s="3"/>
      <c r="I125" s="3"/>
      <c r="J125" s="3"/>
      <c r="K125" s="3"/>
      <c r="L125" s="3"/>
    </row>
    <row r="126" spans="1:12" ht="14.4" customHeight="1">
      <c r="A126" s="3"/>
      <c r="B126" s="22">
        <v>106</v>
      </c>
      <c r="C126" s="231"/>
      <c r="D126" s="34"/>
      <c r="E126" s="34"/>
      <c r="F126" s="3"/>
      <c r="G126" s="3"/>
      <c r="H126" s="3"/>
      <c r="I126" s="3"/>
      <c r="J126" s="3"/>
      <c r="K126" s="3"/>
      <c r="L126" s="3"/>
    </row>
    <row r="127" spans="1:12" ht="14.4" customHeight="1">
      <c r="A127" s="3"/>
      <c r="B127" s="22">
        <v>107</v>
      </c>
      <c r="C127" s="231"/>
      <c r="D127" s="34"/>
      <c r="E127" s="34"/>
      <c r="F127" s="3"/>
      <c r="G127" s="3"/>
      <c r="H127" s="3"/>
      <c r="I127" s="3"/>
      <c r="J127" s="3"/>
      <c r="K127" s="3"/>
      <c r="L127" s="3"/>
    </row>
    <row r="128" spans="1:12" ht="14.4" customHeight="1">
      <c r="A128" s="3"/>
      <c r="B128" s="22">
        <v>108</v>
      </c>
      <c r="C128" s="231"/>
      <c r="D128" s="34"/>
      <c r="E128" s="34"/>
      <c r="F128" s="3"/>
      <c r="G128" s="3"/>
      <c r="H128" s="3"/>
      <c r="I128" s="3"/>
      <c r="J128" s="3"/>
      <c r="K128" s="3"/>
      <c r="L128" s="3"/>
    </row>
    <row r="129" spans="1:12" ht="14.4" customHeight="1">
      <c r="A129" s="3"/>
      <c r="B129" s="22">
        <v>109</v>
      </c>
      <c r="C129" s="231"/>
      <c r="D129" s="34"/>
      <c r="E129" s="34"/>
      <c r="F129" s="3"/>
      <c r="G129" s="3"/>
      <c r="H129" s="3"/>
      <c r="I129" s="3"/>
      <c r="J129" s="3"/>
      <c r="K129" s="3"/>
      <c r="L129" s="3"/>
    </row>
    <row r="130" spans="1:12" ht="14.4" customHeight="1">
      <c r="A130" s="3"/>
      <c r="B130" s="22">
        <v>110</v>
      </c>
      <c r="C130" s="231"/>
      <c r="D130" s="34"/>
      <c r="E130" s="34"/>
      <c r="F130" s="3"/>
      <c r="G130" s="3"/>
      <c r="H130" s="3"/>
      <c r="I130" s="3"/>
      <c r="J130" s="3"/>
      <c r="K130" s="3"/>
      <c r="L130" s="3"/>
    </row>
    <row r="131" spans="1:12" ht="14.4" customHeight="1">
      <c r="A131" s="3"/>
      <c r="B131" s="22">
        <v>111</v>
      </c>
      <c r="C131" s="231"/>
      <c r="D131" s="34"/>
      <c r="E131" s="34"/>
      <c r="F131" s="3"/>
      <c r="G131" s="3"/>
      <c r="H131" s="3"/>
      <c r="I131" s="3"/>
      <c r="J131" s="3"/>
      <c r="K131" s="3"/>
      <c r="L131" s="3"/>
    </row>
    <row r="132" spans="1:12" ht="14.4" customHeight="1">
      <c r="A132" s="3"/>
      <c r="B132" s="22">
        <v>112</v>
      </c>
      <c r="C132" s="231"/>
      <c r="D132" s="34"/>
      <c r="E132" s="34"/>
      <c r="F132" s="3"/>
      <c r="G132" s="3"/>
      <c r="H132" s="3"/>
      <c r="I132" s="3"/>
      <c r="J132" s="3"/>
      <c r="K132" s="3"/>
      <c r="L132" s="3"/>
    </row>
    <row r="133" spans="1:12" ht="14.4" customHeight="1">
      <c r="A133" s="3"/>
      <c r="B133" s="22">
        <v>113</v>
      </c>
      <c r="C133" s="231"/>
      <c r="D133" s="34"/>
      <c r="E133" s="34"/>
      <c r="F133" s="3"/>
      <c r="G133" s="3"/>
      <c r="H133" s="3"/>
      <c r="I133" s="3"/>
      <c r="J133" s="3"/>
      <c r="K133" s="3"/>
      <c r="L133" s="3"/>
    </row>
    <row r="134" spans="1:12" ht="14.4" customHeight="1">
      <c r="A134" s="3"/>
      <c r="B134" s="22">
        <v>114</v>
      </c>
      <c r="C134" s="231"/>
      <c r="D134" s="34"/>
      <c r="E134" s="34"/>
      <c r="F134" s="3"/>
      <c r="G134" s="3"/>
      <c r="H134" s="3"/>
      <c r="I134" s="3"/>
      <c r="J134" s="3"/>
      <c r="K134" s="3"/>
      <c r="L134" s="3"/>
    </row>
    <row r="135" spans="1:12" ht="14.4" customHeight="1">
      <c r="A135" s="3"/>
      <c r="B135" s="22">
        <v>115</v>
      </c>
      <c r="C135" s="231"/>
      <c r="D135" s="34"/>
      <c r="E135" s="34"/>
      <c r="F135" s="3"/>
      <c r="G135" s="3"/>
      <c r="H135" s="3"/>
      <c r="I135" s="3"/>
      <c r="J135" s="3"/>
      <c r="K135" s="3"/>
      <c r="L135" s="3"/>
    </row>
    <row r="136" spans="1:12" ht="14.4" customHeight="1">
      <c r="A136" s="3"/>
      <c r="B136" s="22">
        <v>116</v>
      </c>
      <c r="C136" s="231"/>
      <c r="D136" s="34"/>
      <c r="E136" s="34"/>
      <c r="F136" s="3"/>
      <c r="G136" s="3"/>
      <c r="H136" s="3"/>
      <c r="I136" s="3"/>
      <c r="J136" s="3"/>
      <c r="K136" s="3"/>
      <c r="L136" s="3"/>
    </row>
    <row r="137" spans="1:12" ht="14.4" customHeight="1">
      <c r="A137" s="3"/>
      <c r="B137" s="22">
        <v>117</v>
      </c>
      <c r="C137" s="231"/>
      <c r="D137" s="34"/>
      <c r="E137" s="34"/>
      <c r="F137" s="3"/>
      <c r="G137" s="3"/>
      <c r="H137" s="3"/>
      <c r="I137" s="3"/>
      <c r="J137" s="3"/>
      <c r="K137" s="3"/>
      <c r="L137" s="3"/>
    </row>
    <row r="138" spans="1:12" ht="14.4" customHeight="1">
      <c r="A138" s="3"/>
      <c r="B138" s="22">
        <v>118</v>
      </c>
      <c r="C138" s="231"/>
      <c r="D138" s="34"/>
      <c r="E138" s="34"/>
      <c r="F138" s="3"/>
      <c r="G138" s="3"/>
      <c r="H138" s="3"/>
      <c r="I138" s="3"/>
      <c r="J138" s="3"/>
      <c r="K138" s="3"/>
      <c r="L138" s="3"/>
    </row>
    <row r="139" spans="1:12" ht="14.4" customHeight="1">
      <c r="A139" s="3"/>
      <c r="B139" s="22">
        <v>119</v>
      </c>
      <c r="C139" s="231"/>
      <c r="D139" s="34"/>
      <c r="E139" s="34"/>
      <c r="F139" s="3"/>
      <c r="G139" s="3"/>
      <c r="H139" s="3"/>
      <c r="I139" s="3"/>
      <c r="J139" s="3"/>
      <c r="K139" s="3"/>
      <c r="L139" s="3"/>
    </row>
    <row r="140" spans="1:12" ht="14.4" customHeight="1">
      <c r="A140" s="3"/>
      <c r="B140" s="22">
        <v>120</v>
      </c>
      <c r="C140" s="231"/>
      <c r="D140" s="34"/>
      <c r="E140" s="34"/>
      <c r="F140" s="3"/>
      <c r="G140" s="3"/>
      <c r="H140" s="3"/>
      <c r="I140" s="3"/>
      <c r="J140" s="3"/>
      <c r="K140" s="3"/>
      <c r="L140" s="3"/>
    </row>
    <row r="141" spans="1:12" ht="14.4" customHeight="1">
      <c r="A141" s="3"/>
      <c r="B141" s="22">
        <v>121</v>
      </c>
      <c r="C141" s="231"/>
      <c r="D141" s="34"/>
      <c r="E141" s="34"/>
      <c r="F141" s="3"/>
      <c r="G141" s="3"/>
      <c r="H141" s="3"/>
      <c r="I141" s="3"/>
      <c r="J141" s="3"/>
      <c r="K141" s="3"/>
      <c r="L141" s="3"/>
    </row>
    <row r="142" spans="1:12" ht="14.4" customHeight="1">
      <c r="A142" s="3"/>
      <c r="B142" s="22">
        <v>122</v>
      </c>
      <c r="C142" s="231"/>
      <c r="D142" s="34"/>
      <c r="E142" s="34"/>
      <c r="F142" s="3"/>
      <c r="G142" s="3"/>
      <c r="H142" s="3"/>
      <c r="I142" s="3"/>
      <c r="J142" s="3"/>
      <c r="K142" s="3"/>
      <c r="L142" s="3"/>
    </row>
    <row r="143" spans="1:12" ht="14.4" customHeight="1">
      <c r="A143" s="3"/>
      <c r="B143" s="22">
        <v>123</v>
      </c>
      <c r="C143" s="231"/>
      <c r="D143" s="34"/>
      <c r="E143" s="34"/>
      <c r="F143" s="3"/>
      <c r="G143" s="3"/>
      <c r="H143" s="3"/>
      <c r="I143" s="3"/>
      <c r="J143" s="3"/>
      <c r="K143" s="3"/>
      <c r="L143" s="3"/>
    </row>
    <row r="144" spans="1:12" ht="14.4" customHeight="1">
      <c r="A144" s="3"/>
      <c r="B144" s="22">
        <v>124</v>
      </c>
      <c r="C144" s="231"/>
      <c r="D144" s="34"/>
      <c r="E144" s="34"/>
      <c r="F144" s="3"/>
      <c r="G144" s="3"/>
      <c r="H144" s="3"/>
      <c r="I144" s="3"/>
      <c r="J144" s="3"/>
      <c r="K144" s="3"/>
      <c r="L144" s="3"/>
    </row>
    <row r="145" spans="1:12" ht="14.4" customHeight="1">
      <c r="A145" s="3"/>
      <c r="B145" s="22">
        <v>125</v>
      </c>
      <c r="C145" s="231"/>
      <c r="D145" s="34"/>
      <c r="E145" s="34"/>
      <c r="F145" s="3"/>
      <c r="G145" s="3"/>
      <c r="H145" s="3"/>
      <c r="I145" s="3"/>
      <c r="J145" s="3"/>
      <c r="K145" s="3"/>
      <c r="L145" s="3"/>
    </row>
    <row r="146" spans="1:12" ht="14.4" customHeight="1">
      <c r="A146" s="3"/>
      <c r="B146" s="22">
        <v>126</v>
      </c>
      <c r="C146" s="231"/>
      <c r="D146" s="34"/>
      <c r="E146" s="34"/>
      <c r="F146" s="3"/>
      <c r="G146" s="3"/>
      <c r="H146" s="3"/>
      <c r="I146" s="3"/>
      <c r="J146" s="3"/>
      <c r="K146" s="3"/>
      <c r="L146" s="3"/>
    </row>
    <row r="147" spans="1:12" ht="14.4" customHeight="1">
      <c r="A147" s="3"/>
      <c r="B147" s="22">
        <v>127</v>
      </c>
      <c r="C147" s="231"/>
      <c r="D147" s="34"/>
      <c r="E147" s="34"/>
      <c r="F147" s="3"/>
      <c r="G147" s="3"/>
      <c r="H147" s="3"/>
      <c r="I147" s="3"/>
      <c r="J147" s="3"/>
      <c r="K147" s="3"/>
      <c r="L147" s="3"/>
    </row>
    <row r="148" spans="1:12" ht="14.4" customHeight="1">
      <c r="A148" s="3"/>
      <c r="B148" s="22">
        <v>128</v>
      </c>
      <c r="C148" s="231"/>
      <c r="D148" s="34"/>
      <c r="E148" s="34"/>
      <c r="F148" s="3"/>
      <c r="G148" s="3"/>
      <c r="H148" s="3"/>
      <c r="I148" s="3"/>
      <c r="J148" s="3"/>
      <c r="K148" s="3"/>
      <c r="L148" s="3"/>
    </row>
    <row r="149" spans="1:12" ht="14.4" customHeight="1">
      <c r="A149" s="3"/>
      <c r="B149" s="22">
        <v>129</v>
      </c>
      <c r="C149" s="231"/>
      <c r="D149" s="34"/>
      <c r="E149" s="34"/>
      <c r="F149" s="3"/>
      <c r="G149" s="3"/>
      <c r="H149" s="3"/>
      <c r="I149" s="3"/>
      <c r="J149" s="3"/>
      <c r="K149" s="3"/>
      <c r="L149" s="3"/>
    </row>
    <row r="150" spans="1:12" ht="14.4" customHeight="1">
      <c r="A150" s="3"/>
      <c r="B150" s="22">
        <v>130</v>
      </c>
      <c r="C150" s="231"/>
      <c r="D150" s="34"/>
      <c r="E150" s="34"/>
      <c r="F150" s="3"/>
      <c r="G150" s="3"/>
      <c r="H150" s="3"/>
      <c r="I150" s="3"/>
      <c r="J150" s="3"/>
      <c r="K150" s="3"/>
      <c r="L150" s="3"/>
    </row>
    <row r="151" spans="1:12" ht="14.4" customHeight="1">
      <c r="A151" s="3"/>
      <c r="B151" s="22">
        <v>131</v>
      </c>
      <c r="C151" s="231"/>
      <c r="D151" s="34"/>
      <c r="E151" s="34"/>
      <c r="F151" s="3"/>
      <c r="G151" s="3"/>
      <c r="H151" s="3"/>
      <c r="I151" s="3"/>
      <c r="J151" s="3"/>
      <c r="K151" s="3"/>
      <c r="L151" s="3"/>
    </row>
    <row r="152" spans="1:12" ht="14.4" customHeight="1">
      <c r="A152" s="3"/>
      <c r="B152" s="22">
        <v>132</v>
      </c>
      <c r="C152" s="231"/>
      <c r="D152" s="34"/>
      <c r="E152" s="34"/>
      <c r="F152" s="3"/>
      <c r="G152" s="3"/>
      <c r="H152" s="3"/>
      <c r="I152" s="3"/>
      <c r="J152" s="3"/>
      <c r="K152" s="3"/>
      <c r="L152" s="3"/>
    </row>
    <row r="153" spans="1:12" ht="14.4" customHeight="1">
      <c r="A153" s="3"/>
      <c r="B153" s="22">
        <v>133</v>
      </c>
      <c r="C153" s="231"/>
      <c r="D153" s="34"/>
      <c r="E153" s="34"/>
      <c r="F153" s="3"/>
      <c r="G153" s="3"/>
      <c r="H153" s="3"/>
      <c r="I153" s="3"/>
      <c r="J153" s="3"/>
      <c r="K153" s="3"/>
      <c r="L153" s="3"/>
    </row>
    <row r="154" spans="1:12" ht="14.4" customHeight="1">
      <c r="A154" s="3"/>
      <c r="B154" s="22">
        <v>134</v>
      </c>
      <c r="C154" s="231"/>
      <c r="D154" s="34"/>
      <c r="E154" s="34"/>
      <c r="F154" s="3"/>
      <c r="G154" s="3"/>
      <c r="H154" s="3"/>
      <c r="I154" s="3"/>
      <c r="J154" s="3"/>
      <c r="K154" s="3"/>
      <c r="L154" s="3"/>
    </row>
    <row r="155" spans="1:12" ht="14.4" customHeight="1">
      <c r="A155" s="3"/>
      <c r="B155" s="22">
        <v>135</v>
      </c>
      <c r="C155" s="231"/>
      <c r="D155" s="34"/>
      <c r="E155" s="34"/>
      <c r="F155" s="3"/>
      <c r="G155" s="3"/>
      <c r="H155" s="3"/>
      <c r="I155" s="3"/>
      <c r="J155" s="3"/>
      <c r="K155" s="3"/>
      <c r="L155" s="3"/>
    </row>
    <row r="156" spans="1:12" ht="14.4" customHeight="1">
      <c r="A156" s="3"/>
      <c r="B156" s="22">
        <v>136</v>
      </c>
      <c r="C156" s="231"/>
      <c r="D156" s="34"/>
      <c r="E156" s="34"/>
      <c r="F156" s="3"/>
      <c r="G156" s="3"/>
      <c r="H156" s="3"/>
      <c r="I156" s="3"/>
      <c r="J156" s="3"/>
      <c r="K156" s="3"/>
      <c r="L156" s="3"/>
    </row>
    <row r="157" spans="1:12" ht="14.4" customHeight="1">
      <c r="A157" s="3"/>
      <c r="B157" s="22">
        <v>137</v>
      </c>
      <c r="C157" s="231"/>
      <c r="D157" s="34"/>
      <c r="E157" s="34"/>
      <c r="F157" s="3"/>
      <c r="G157" s="3"/>
      <c r="H157" s="3"/>
      <c r="I157" s="3"/>
      <c r="J157" s="3"/>
      <c r="K157" s="3"/>
      <c r="L157" s="3"/>
    </row>
    <row r="158" spans="1:12" ht="14.4" customHeight="1">
      <c r="A158" s="3"/>
      <c r="B158" s="22">
        <v>138</v>
      </c>
      <c r="C158" s="231"/>
      <c r="D158" s="34"/>
      <c r="E158" s="34"/>
      <c r="F158" s="3"/>
      <c r="G158" s="3"/>
      <c r="H158" s="3"/>
      <c r="I158" s="3"/>
      <c r="J158" s="3"/>
      <c r="K158" s="3"/>
      <c r="L158" s="3"/>
    </row>
    <row r="159" spans="1:12" ht="14.4" customHeight="1">
      <c r="A159" s="3"/>
      <c r="B159" s="22">
        <v>139</v>
      </c>
      <c r="C159" s="231"/>
      <c r="D159" s="34"/>
      <c r="E159" s="34"/>
      <c r="F159" s="3"/>
      <c r="G159" s="3"/>
      <c r="H159" s="3"/>
      <c r="I159" s="3"/>
      <c r="J159" s="3"/>
      <c r="K159" s="3"/>
      <c r="L159" s="3"/>
    </row>
    <row r="160" spans="1:12" ht="14.4" customHeight="1">
      <c r="A160" s="3"/>
      <c r="B160" s="22">
        <v>140</v>
      </c>
      <c r="C160" s="231"/>
      <c r="D160" s="34"/>
      <c r="E160" s="34"/>
      <c r="F160" s="3"/>
      <c r="G160" s="3"/>
      <c r="H160" s="3"/>
      <c r="I160" s="3"/>
      <c r="J160" s="3"/>
      <c r="K160" s="3"/>
      <c r="L160" s="3"/>
    </row>
    <row r="161" spans="1:12" ht="14.4" customHeight="1">
      <c r="A161" s="3"/>
      <c r="B161" s="22">
        <v>141</v>
      </c>
      <c r="C161" s="231"/>
      <c r="D161" s="34"/>
      <c r="E161" s="34"/>
      <c r="F161" s="3"/>
      <c r="G161" s="3"/>
      <c r="H161" s="3"/>
      <c r="I161" s="3"/>
      <c r="J161" s="3"/>
      <c r="K161" s="3"/>
      <c r="L161" s="3"/>
    </row>
    <row r="162" spans="1:12" ht="14.4" customHeight="1">
      <c r="A162" s="3"/>
      <c r="B162" s="22">
        <v>142</v>
      </c>
      <c r="C162" s="231"/>
      <c r="D162" s="34"/>
      <c r="E162" s="34"/>
      <c r="F162" s="3"/>
      <c r="G162" s="3"/>
      <c r="H162" s="3"/>
      <c r="I162" s="3"/>
      <c r="J162" s="3"/>
      <c r="K162" s="3"/>
      <c r="L162" s="3"/>
    </row>
    <row r="163" spans="1:12" ht="14.4" customHeight="1">
      <c r="A163" s="3"/>
      <c r="B163" s="22">
        <v>143</v>
      </c>
      <c r="C163" s="231"/>
      <c r="D163" s="34"/>
      <c r="E163" s="34"/>
      <c r="F163" s="3"/>
      <c r="G163" s="3"/>
      <c r="H163" s="3"/>
      <c r="I163" s="3"/>
      <c r="J163" s="3"/>
      <c r="K163" s="3"/>
      <c r="L163" s="3"/>
    </row>
    <row r="164" spans="1:12" ht="14.4" customHeight="1">
      <c r="A164" s="3"/>
      <c r="B164" s="22">
        <v>144</v>
      </c>
      <c r="C164" s="231"/>
      <c r="D164" s="34"/>
      <c r="E164" s="34"/>
      <c r="F164" s="3"/>
      <c r="G164" s="3"/>
      <c r="H164" s="3"/>
      <c r="I164" s="3"/>
      <c r="J164" s="3"/>
      <c r="K164" s="3"/>
      <c r="L164" s="3"/>
    </row>
    <row r="165" spans="1:12" ht="14.4" customHeight="1">
      <c r="A165" s="3"/>
      <c r="B165" s="22">
        <v>145</v>
      </c>
      <c r="C165" s="231"/>
      <c r="D165" s="34"/>
      <c r="E165" s="34"/>
      <c r="F165" s="3"/>
      <c r="G165" s="3"/>
      <c r="H165" s="3"/>
      <c r="I165" s="3"/>
      <c r="J165" s="3"/>
      <c r="K165" s="3"/>
      <c r="L165" s="3"/>
    </row>
    <row r="166" spans="1:12" ht="14.4" customHeight="1">
      <c r="A166" s="3"/>
      <c r="B166" s="22">
        <v>146</v>
      </c>
      <c r="C166" s="231"/>
      <c r="D166" s="34"/>
      <c r="E166" s="34"/>
      <c r="F166" s="3"/>
      <c r="G166" s="3"/>
      <c r="H166" s="3"/>
      <c r="I166" s="3"/>
      <c r="J166" s="3"/>
      <c r="K166" s="3"/>
      <c r="L166" s="3"/>
    </row>
    <row r="167" spans="1:12" ht="14.4" customHeight="1">
      <c r="A167" s="3"/>
      <c r="B167" s="22">
        <v>147</v>
      </c>
      <c r="C167" s="231"/>
      <c r="D167" s="34"/>
      <c r="E167" s="34"/>
      <c r="F167" s="3"/>
      <c r="G167" s="3"/>
      <c r="H167" s="3"/>
      <c r="I167" s="3"/>
      <c r="J167" s="3"/>
      <c r="K167" s="3"/>
      <c r="L167" s="3"/>
    </row>
    <row r="168" spans="1:12" ht="14.4" customHeight="1">
      <c r="A168" s="3"/>
      <c r="B168" s="22">
        <v>148</v>
      </c>
      <c r="C168" s="231"/>
      <c r="D168" s="34"/>
      <c r="E168" s="34"/>
      <c r="F168" s="3"/>
      <c r="G168" s="3"/>
      <c r="H168" s="3"/>
      <c r="I168" s="3"/>
      <c r="J168" s="3"/>
      <c r="K168" s="3"/>
      <c r="L168" s="3"/>
    </row>
    <row r="169" spans="1:12" ht="14.4" customHeight="1">
      <c r="A169" s="3"/>
      <c r="B169" s="22">
        <v>149</v>
      </c>
      <c r="C169" s="231"/>
      <c r="D169" s="34"/>
      <c r="E169" s="34"/>
      <c r="F169" s="3"/>
      <c r="G169" s="3"/>
      <c r="H169" s="3"/>
      <c r="I169" s="3"/>
      <c r="J169" s="3"/>
      <c r="K169" s="3"/>
      <c r="L169" s="3"/>
    </row>
    <row r="170" spans="1:12" ht="14.4" customHeight="1">
      <c r="A170" s="3"/>
      <c r="B170" s="22">
        <v>150</v>
      </c>
      <c r="C170" s="231"/>
      <c r="D170" s="34"/>
      <c r="E170" s="34"/>
      <c r="F170" s="3"/>
      <c r="G170" s="3"/>
      <c r="H170" s="3"/>
      <c r="I170" s="3"/>
      <c r="J170" s="3"/>
      <c r="K170" s="3"/>
      <c r="L170" s="3"/>
    </row>
    <row r="171" spans="1:12" ht="14.4" customHeight="1">
      <c r="A171" s="3"/>
      <c r="B171" s="22">
        <v>151</v>
      </c>
      <c r="C171" s="231"/>
      <c r="D171" s="34"/>
      <c r="E171" s="34"/>
      <c r="F171" s="3"/>
      <c r="G171" s="3"/>
      <c r="H171" s="3"/>
      <c r="I171" s="3"/>
      <c r="J171" s="3"/>
      <c r="K171" s="3"/>
      <c r="L171" s="3"/>
    </row>
    <row r="172" spans="1:12" ht="14.4" customHeight="1">
      <c r="A172" s="3"/>
      <c r="B172" s="22">
        <v>152</v>
      </c>
      <c r="C172" s="231"/>
      <c r="D172" s="34"/>
      <c r="E172" s="34"/>
      <c r="F172" s="3"/>
      <c r="G172" s="3"/>
      <c r="H172" s="3"/>
      <c r="I172" s="3"/>
      <c r="J172" s="3"/>
      <c r="K172" s="3"/>
      <c r="L172" s="3"/>
    </row>
    <row r="173" spans="1:12" ht="14.4" customHeight="1">
      <c r="A173" s="3"/>
      <c r="B173" s="22">
        <v>153</v>
      </c>
      <c r="C173" s="231"/>
      <c r="D173" s="34"/>
      <c r="E173" s="34"/>
      <c r="F173" s="3"/>
      <c r="G173" s="3"/>
      <c r="H173" s="3"/>
      <c r="I173" s="3"/>
      <c r="J173" s="3"/>
      <c r="K173" s="3"/>
      <c r="L173" s="3"/>
    </row>
    <row r="174" spans="1:12" ht="14.4" customHeight="1">
      <c r="A174" s="3"/>
      <c r="B174" s="22">
        <v>154</v>
      </c>
      <c r="C174" s="231"/>
      <c r="D174" s="34"/>
      <c r="E174" s="34"/>
      <c r="F174" s="3"/>
      <c r="G174" s="3"/>
      <c r="H174" s="3"/>
      <c r="I174" s="3"/>
      <c r="J174" s="3"/>
      <c r="K174" s="3"/>
      <c r="L174" s="3"/>
    </row>
    <row r="175" spans="1:12" ht="14.4" customHeight="1">
      <c r="A175" s="3"/>
      <c r="B175" s="22">
        <v>155</v>
      </c>
      <c r="C175" s="231"/>
      <c r="D175" s="34"/>
      <c r="E175" s="34"/>
      <c r="F175" s="3"/>
      <c r="G175" s="3"/>
      <c r="H175" s="3"/>
      <c r="I175" s="3"/>
      <c r="J175" s="3"/>
      <c r="K175" s="3"/>
      <c r="L175" s="3"/>
    </row>
    <row r="176" spans="1:12" ht="14.4" customHeight="1">
      <c r="A176" s="3"/>
      <c r="B176" s="22">
        <v>156</v>
      </c>
      <c r="C176" s="231"/>
      <c r="D176" s="34"/>
      <c r="E176" s="34"/>
      <c r="F176" s="3"/>
      <c r="G176" s="3"/>
      <c r="H176" s="3"/>
      <c r="I176" s="3"/>
      <c r="J176" s="3"/>
      <c r="K176" s="3"/>
      <c r="L176" s="3"/>
    </row>
    <row r="177" spans="1:12" ht="14.4" customHeight="1">
      <c r="A177" s="3"/>
      <c r="B177" s="22">
        <v>157</v>
      </c>
      <c r="C177" s="231"/>
      <c r="D177" s="34"/>
      <c r="E177" s="34"/>
      <c r="F177" s="3"/>
      <c r="G177" s="3"/>
      <c r="H177" s="3"/>
      <c r="I177" s="3"/>
      <c r="J177" s="3"/>
      <c r="K177" s="3"/>
      <c r="L177" s="3"/>
    </row>
    <row r="178" spans="1:12" ht="14.4" customHeight="1">
      <c r="A178" s="3"/>
      <c r="B178" s="22">
        <v>158</v>
      </c>
      <c r="C178" s="231"/>
      <c r="D178" s="34"/>
      <c r="E178" s="34"/>
      <c r="F178" s="3"/>
      <c r="G178" s="3"/>
      <c r="H178" s="3"/>
      <c r="I178" s="3"/>
      <c r="J178" s="3"/>
      <c r="K178" s="3"/>
      <c r="L178" s="3"/>
    </row>
    <row r="179" spans="1:12" ht="14.4" customHeight="1">
      <c r="A179" s="3"/>
      <c r="B179" s="22">
        <v>159</v>
      </c>
      <c r="C179" s="231"/>
      <c r="D179" s="34"/>
      <c r="E179" s="34"/>
      <c r="F179" s="3"/>
      <c r="G179" s="3"/>
      <c r="H179" s="3"/>
      <c r="I179" s="3"/>
      <c r="J179" s="3"/>
      <c r="K179" s="3"/>
      <c r="L179" s="3"/>
    </row>
    <row r="180" spans="1:12" ht="14.4" customHeight="1">
      <c r="A180" s="3"/>
      <c r="B180" s="22">
        <v>160</v>
      </c>
      <c r="C180" s="231"/>
      <c r="D180" s="34"/>
      <c r="E180" s="34"/>
      <c r="F180" s="3"/>
      <c r="G180" s="3"/>
      <c r="H180" s="3"/>
      <c r="I180" s="3"/>
      <c r="J180" s="3"/>
      <c r="K180" s="3"/>
      <c r="L180" s="3"/>
    </row>
    <row r="181" spans="1:12" ht="14.4" customHeight="1">
      <c r="A181" s="3"/>
      <c r="B181" s="22">
        <v>161</v>
      </c>
      <c r="C181" s="231"/>
      <c r="D181" s="34"/>
      <c r="E181" s="34"/>
      <c r="F181" s="3"/>
      <c r="G181" s="3"/>
      <c r="H181" s="3"/>
      <c r="I181" s="3"/>
      <c r="J181" s="3"/>
      <c r="K181" s="3"/>
      <c r="L181" s="3"/>
    </row>
    <row r="182" spans="1:12" ht="14.4" customHeight="1">
      <c r="A182" s="3"/>
      <c r="B182" s="22">
        <v>162</v>
      </c>
      <c r="C182" s="231"/>
      <c r="D182" s="34"/>
      <c r="E182" s="34"/>
      <c r="F182" s="3"/>
      <c r="G182" s="3"/>
      <c r="H182" s="3"/>
      <c r="I182" s="3"/>
      <c r="J182" s="3"/>
      <c r="K182" s="3"/>
      <c r="L182" s="3"/>
    </row>
    <row r="183" spans="1:12" ht="14.4" customHeight="1">
      <c r="A183" s="3"/>
      <c r="B183" s="22">
        <v>163</v>
      </c>
      <c r="C183" s="231"/>
      <c r="D183" s="34"/>
      <c r="E183" s="34"/>
      <c r="F183" s="3"/>
      <c r="G183" s="3"/>
      <c r="H183" s="3"/>
      <c r="I183" s="3"/>
      <c r="J183" s="3"/>
      <c r="K183" s="3"/>
      <c r="L183" s="3"/>
    </row>
    <row r="184" spans="1:12" ht="14.4" customHeight="1">
      <c r="A184" s="3"/>
      <c r="B184" s="22">
        <v>164</v>
      </c>
      <c r="C184" s="231"/>
      <c r="D184" s="34"/>
      <c r="E184" s="34"/>
      <c r="F184" s="3"/>
      <c r="G184" s="3"/>
      <c r="H184" s="3"/>
      <c r="I184" s="3"/>
      <c r="J184" s="3"/>
      <c r="K184" s="3"/>
      <c r="L184" s="3"/>
    </row>
    <row r="185" spans="1:12" ht="14.4" customHeight="1">
      <c r="A185" s="3"/>
      <c r="B185" s="22">
        <v>165</v>
      </c>
      <c r="C185" s="231"/>
      <c r="D185" s="34"/>
      <c r="E185" s="34"/>
      <c r="F185" s="3"/>
      <c r="G185" s="3"/>
      <c r="H185" s="3"/>
      <c r="I185" s="3"/>
      <c r="J185" s="3"/>
      <c r="K185" s="3"/>
      <c r="L185" s="3"/>
    </row>
    <row r="186" spans="1:12" ht="14.4" customHeight="1">
      <c r="A186" s="3"/>
      <c r="B186" s="22">
        <v>166</v>
      </c>
      <c r="C186" s="231"/>
      <c r="D186" s="34"/>
      <c r="E186" s="34"/>
      <c r="F186" s="3"/>
      <c r="G186" s="3"/>
      <c r="H186" s="3"/>
      <c r="I186" s="3"/>
      <c r="J186" s="3"/>
      <c r="K186" s="3"/>
      <c r="L186" s="3"/>
    </row>
    <row r="187" spans="1:12" ht="14.4" customHeight="1">
      <c r="A187" s="3"/>
      <c r="B187" s="22">
        <v>167</v>
      </c>
      <c r="C187" s="231"/>
      <c r="D187" s="34"/>
      <c r="E187" s="34"/>
      <c r="F187" s="3"/>
      <c r="G187" s="3"/>
      <c r="H187" s="3"/>
      <c r="I187" s="3"/>
      <c r="J187" s="3"/>
      <c r="K187" s="3"/>
      <c r="L187" s="3"/>
    </row>
    <row r="188" spans="1:12" ht="14.4" customHeight="1">
      <c r="A188" s="3"/>
      <c r="B188" s="22">
        <v>168</v>
      </c>
      <c r="C188" s="231"/>
      <c r="D188" s="34"/>
      <c r="E188" s="34"/>
      <c r="F188" s="3"/>
      <c r="G188" s="3"/>
      <c r="H188" s="3"/>
      <c r="I188" s="3"/>
      <c r="J188" s="3"/>
      <c r="K188" s="3"/>
      <c r="L188" s="3"/>
    </row>
    <row r="189" spans="1:12" ht="14.4" customHeight="1">
      <c r="A189" s="3"/>
      <c r="B189" s="22">
        <v>169</v>
      </c>
      <c r="C189" s="231"/>
      <c r="D189" s="34"/>
      <c r="E189" s="34"/>
      <c r="F189" s="3"/>
      <c r="G189" s="3"/>
      <c r="H189" s="3"/>
      <c r="I189" s="3"/>
      <c r="J189" s="3"/>
      <c r="K189" s="3"/>
      <c r="L189" s="3"/>
    </row>
    <row r="190" spans="1:12" ht="14.4" customHeight="1">
      <c r="A190" s="3"/>
      <c r="B190" s="22">
        <v>170</v>
      </c>
      <c r="C190" s="231"/>
      <c r="D190" s="34"/>
      <c r="E190" s="34"/>
      <c r="F190" s="3"/>
      <c r="G190" s="3"/>
      <c r="H190" s="3"/>
      <c r="I190" s="3"/>
      <c r="J190" s="3"/>
      <c r="K190" s="3"/>
      <c r="L190" s="3"/>
    </row>
    <row r="191" spans="1:12" ht="14.4" customHeight="1">
      <c r="A191" s="3"/>
      <c r="B191" s="22">
        <v>171</v>
      </c>
      <c r="C191" s="231"/>
      <c r="D191" s="34"/>
      <c r="E191" s="34"/>
      <c r="F191" s="3"/>
      <c r="G191" s="3"/>
      <c r="H191" s="3"/>
      <c r="I191" s="3"/>
      <c r="J191" s="3"/>
      <c r="K191" s="3"/>
      <c r="L191" s="3"/>
    </row>
    <row r="192" spans="1:12" ht="14.4" customHeight="1">
      <c r="A192" s="3"/>
      <c r="B192" s="22">
        <v>172</v>
      </c>
      <c r="C192" s="231"/>
      <c r="D192" s="34"/>
      <c r="E192" s="34"/>
      <c r="F192" s="3"/>
      <c r="G192" s="3"/>
      <c r="H192" s="3"/>
      <c r="I192" s="3"/>
      <c r="J192" s="3"/>
      <c r="K192" s="3"/>
      <c r="L192" s="3"/>
    </row>
    <row r="193" spans="1:12" ht="14.4" customHeight="1">
      <c r="A193" s="3"/>
      <c r="B193" s="22">
        <v>173</v>
      </c>
      <c r="C193" s="231"/>
      <c r="D193" s="34"/>
      <c r="E193" s="34"/>
      <c r="F193" s="3"/>
      <c r="G193" s="3"/>
      <c r="H193" s="3"/>
      <c r="I193" s="3"/>
      <c r="J193" s="3"/>
      <c r="K193" s="3"/>
      <c r="L193" s="3"/>
    </row>
    <row r="194" spans="1:12" ht="14.4" customHeight="1">
      <c r="A194" s="3"/>
      <c r="B194" s="22">
        <v>174</v>
      </c>
      <c r="C194" s="231"/>
      <c r="D194" s="34"/>
      <c r="E194" s="34"/>
      <c r="F194" s="3"/>
      <c r="G194" s="3"/>
      <c r="H194" s="3"/>
      <c r="I194" s="3"/>
      <c r="J194" s="3"/>
      <c r="K194" s="3"/>
      <c r="L194" s="3"/>
    </row>
    <row r="195" spans="1:12" ht="14.4" customHeight="1">
      <c r="A195" s="3"/>
      <c r="B195" s="22">
        <v>175</v>
      </c>
      <c r="C195" s="231"/>
      <c r="D195" s="34"/>
      <c r="E195" s="34"/>
      <c r="F195" s="3"/>
      <c r="G195" s="3"/>
      <c r="H195" s="3"/>
      <c r="I195" s="3"/>
      <c r="J195" s="3"/>
      <c r="K195" s="3"/>
      <c r="L195" s="3"/>
    </row>
    <row r="196" spans="1:12" ht="14.4" customHeight="1">
      <c r="A196" s="3"/>
      <c r="B196" s="22">
        <v>176</v>
      </c>
      <c r="C196" s="231"/>
      <c r="D196" s="34"/>
      <c r="E196" s="34"/>
      <c r="F196" s="3"/>
      <c r="G196" s="3"/>
      <c r="H196" s="3"/>
      <c r="I196" s="3"/>
      <c r="J196" s="3"/>
      <c r="K196" s="3"/>
      <c r="L196" s="3"/>
    </row>
    <row r="197" spans="1:12" ht="14.4" customHeight="1">
      <c r="A197" s="3"/>
      <c r="B197" s="22">
        <v>177</v>
      </c>
      <c r="C197" s="231"/>
      <c r="D197" s="34"/>
      <c r="E197" s="34"/>
      <c r="F197" s="3"/>
      <c r="G197" s="3"/>
      <c r="H197" s="3"/>
      <c r="I197" s="3"/>
      <c r="J197" s="3"/>
      <c r="K197" s="3"/>
      <c r="L197" s="3"/>
    </row>
    <row r="198" spans="1:12" ht="14.4" customHeight="1">
      <c r="A198" s="3"/>
      <c r="B198" s="22">
        <v>178</v>
      </c>
      <c r="C198" s="231"/>
      <c r="D198" s="34"/>
      <c r="E198" s="34"/>
      <c r="F198" s="3"/>
      <c r="G198" s="3"/>
      <c r="H198" s="3"/>
      <c r="I198" s="3"/>
      <c r="J198" s="3"/>
      <c r="K198" s="3"/>
      <c r="L198" s="3"/>
    </row>
    <row r="199" spans="1:12" ht="14.4" customHeight="1">
      <c r="A199" s="3"/>
      <c r="B199" s="22">
        <v>179</v>
      </c>
      <c r="C199" s="231"/>
      <c r="D199" s="34"/>
      <c r="E199" s="34"/>
      <c r="F199" s="3"/>
      <c r="G199" s="3"/>
      <c r="H199" s="3"/>
      <c r="I199" s="3"/>
      <c r="J199" s="3"/>
      <c r="K199" s="3"/>
      <c r="L199" s="3"/>
    </row>
    <row r="200" spans="1:12" ht="14.4" customHeight="1">
      <c r="A200" s="3"/>
      <c r="B200" s="22">
        <v>180</v>
      </c>
      <c r="C200" s="231"/>
      <c r="D200" s="34"/>
      <c r="E200" s="34"/>
      <c r="F200" s="3"/>
      <c r="G200" s="3"/>
      <c r="H200" s="3"/>
      <c r="I200" s="3"/>
      <c r="J200" s="3"/>
      <c r="K200" s="3"/>
      <c r="L200" s="3"/>
    </row>
    <row r="201" spans="1:12" ht="14.4" customHeight="1">
      <c r="A201" s="3"/>
      <c r="B201" s="22">
        <v>181</v>
      </c>
      <c r="C201" s="231"/>
      <c r="D201" s="34"/>
      <c r="E201" s="34"/>
      <c r="F201" s="3"/>
      <c r="G201" s="3"/>
      <c r="H201" s="3"/>
      <c r="I201" s="3"/>
      <c r="J201" s="3"/>
      <c r="K201" s="3"/>
      <c r="L201" s="3"/>
    </row>
    <row r="202" spans="1:12" ht="14.4" customHeight="1">
      <c r="A202" s="3"/>
      <c r="B202" s="22">
        <v>182</v>
      </c>
      <c r="C202" s="231"/>
      <c r="D202" s="34"/>
      <c r="E202" s="34"/>
      <c r="F202" s="3"/>
      <c r="G202" s="3"/>
      <c r="H202" s="3"/>
      <c r="I202" s="3"/>
      <c r="J202" s="3"/>
      <c r="K202" s="3"/>
      <c r="L202" s="3"/>
    </row>
    <row r="203" spans="1:12" ht="14.4" customHeight="1">
      <c r="A203" s="3"/>
      <c r="B203" s="22">
        <v>183</v>
      </c>
      <c r="C203" s="231"/>
      <c r="D203" s="34"/>
      <c r="E203" s="34"/>
      <c r="F203" s="3"/>
      <c r="G203" s="3"/>
      <c r="H203" s="3"/>
      <c r="I203" s="3"/>
      <c r="J203" s="3"/>
      <c r="K203" s="3"/>
      <c r="L203" s="3"/>
    </row>
    <row r="204" spans="1:12" ht="14.4" customHeight="1">
      <c r="A204" s="3"/>
      <c r="B204" s="22">
        <v>184</v>
      </c>
      <c r="C204" s="231"/>
      <c r="D204" s="34"/>
      <c r="E204" s="34"/>
      <c r="F204" s="3"/>
      <c r="G204" s="3"/>
      <c r="H204" s="3"/>
      <c r="I204" s="3"/>
      <c r="J204" s="3"/>
      <c r="K204" s="3"/>
      <c r="L204" s="3"/>
    </row>
    <row r="205" spans="1:12" ht="14.4" customHeight="1">
      <c r="A205" s="3"/>
      <c r="B205" s="22">
        <v>185</v>
      </c>
      <c r="C205" s="231"/>
      <c r="D205" s="34"/>
      <c r="E205" s="34"/>
      <c r="F205" s="3"/>
      <c r="G205" s="3"/>
      <c r="H205" s="3"/>
      <c r="I205" s="3"/>
      <c r="J205" s="3"/>
      <c r="K205" s="3"/>
      <c r="L205" s="3"/>
    </row>
    <row r="206" spans="1:12" ht="14.4" customHeight="1">
      <c r="A206" s="3"/>
      <c r="B206" s="22">
        <v>186</v>
      </c>
      <c r="C206" s="231"/>
      <c r="D206" s="34"/>
      <c r="E206" s="34"/>
      <c r="F206" s="3"/>
      <c r="G206" s="3"/>
      <c r="H206" s="3"/>
      <c r="I206" s="3"/>
      <c r="J206" s="3"/>
      <c r="K206" s="3"/>
      <c r="L206" s="3"/>
    </row>
    <row r="207" spans="1:12" ht="14.4" customHeight="1">
      <c r="A207" s="3"/>
      <c r="B207" s="22">
        <v>187</v>
      </c>
      <c r="C207" s="231"/>
      <c r="D207" s="34"/>
      <c r="E207" s="34"/>
      <c r="F207" s="3"/>
      <c r="G207" s="3"/>
      <c r="H207" s="3"/>
      <c r="I207" s="3"/>
      <c r="J207" s="3"/>
      <c r="K207" s="3"/>
      <c r="L207" s="3"/>
    </row>
    <row r="208" spans="1:12" ht="14.4" customHeight="1">
      <c r="A208" s="3"/>
      <c r="B208" s="22">
        <v>188</v>
      </c>
      <c r="C208" s="231"/>
      <c r="D208" s="34"/>
      <c r="E208" s="34"/>
      <c r="F208" s="3"/>
      <c r="G208" s="3"/>
      <c r="H208" s="3"/>
      <c r="I208" s="3"/>
      <c r="J208" s="3"/>
      <c r="K208" s="3"/>
      <c r="L208" s="3"/>
    </row>
    <row r="209" spans="1:12" ht="14.4" customHeight="1">
      <c r="A209" s="3"/>
      <c r="B209" s="22">
        <v>189</v>
      </c>
      <c r="C209" s="231"/>
      <c r="D209" s="34"/>
      <c r="E209" s="34"/>
      <c r="F209" s="3"/>
      <c r="G209" s="3"/>
      <c r="H209" s="3"/>
      <c r="I209" s="3"/>
      <c r="J209" s="3"/>
      <c r="K209" s="3"/>
      <c r="L209" s="3"/>
    </row>
    <row r="210" spans="1:12" ht="14.4" customHeight="1">
      <c r="A210" s="3"/>
      <c r="B210" s="22">
        <v>190</v>
      </c>
      <c r="C210" s="231"/>
      <c r="D210" s="34"/>
      <c r="E210" s="34"/>
      <c r="F210" s="3"/>
      <c r="G210" s="3"/>
      <c r="H210" s="3"/>
      <c r="I210" s="3"/>
      <c r="J210" s="3"/>
      <c r="K210" s="3"/>
      <c r="L210" s="3"/>
    </row>
    <row r="211" spans="1:12" ht="14.4" customHeight="1">
      <c r="A211" s="3"/>
      <c r="B211" s="22">
        <v>191</v>
      </c>
      <c r="C211" s="231"/>
      <c r="D211" s="34"/>
      <c r="E211" s="34"/>
      <c r="F211" s="3"/>
      <c r="G211" s="3"/>
      <c r="H211" s="3"/>
      <c r="I211" s="3"/>
      <c r="J211" s="3"/>
      <c r="K211" s="3"/>
      <c r="L211" s="3"/>
    </row>
    <row r="212" spans="1:12" ht="14.4" customHeight="1">
      <c r="A212" s="3"/>
      <c r="B212" s="22">
        <v>192</v>
      </c>
      <c r="C212" s="231"/>
      <c r="D212" s="34"/>
      <c r="E212" s="34"/>
      <c r="F212" s="3"/>
      <c r="G212" s="3"/>
      <c r="H212" s="3"/>
      <c r="I212" s="3"/>
      <c r="J212" s="3"/>
      <c r="K212" s="3"/>
      <c r="L212" s="3"/>
    </row>
    <row r="213" spans="1:12" ht="14.4" customHeight="1">
      <c r="A213" s="3"/>
      <c r="B213" s="22">
        <v>193</v>
      </c>
      <c r="C213" s="231"/>
      <c r="D213" s="34"/>
      <c r="E213" s="34"/>
      <c r="F213" s="3"/>
      <c r="G213" s="3"/>
      <c r="H213" s="3"/>
      <c r="I213" s="3"/>
      <c r="J213" s="3"/>
      <c r="K213" s="3"/>
      <c r="L213" s="3"/>
    </row>
    <row r="214" spans="1:12" ht="14.4" customHeight="1">
      <c r="A214" s="3"/>
      <c r="B214" s="22">
        <v>194</v>
      </c>
      <c r="C214" s="231"/>
      <c r="D214" s="34"/>
      <c r="E214" s="34"/>
      <c r="F214" s="3"/>
      <c r="G214" s="3"/>
      <c r="H214" s="3"/>
      <c r="I214" s="3"/>
      <c r="J214" s="3"/>
      <c r="K214" s="3"/>
      <c r="L214" s="3"/>
    </row>
    <row r="215" spans="1:12" ht="14.4" customHeight="1">
      <c r="A215" s="3"/>
      <c r="B215" s="22">
        <v>195</v>
      </c>
      <c r="C215" s="231"/>
      <c r="D215" s="34"/>
      <c r="E215" s="34"/>
      <c r="F215" s="3"/>
      <c r="G215" s="3"/>
      <c r="H215" s="3"/>
      <c r="I215" s="3"/>
      <c r="J215" s="3"/>
      <c r="K215" s="3"/>
      <c r="L215" s="3"/>
    </row>
    <row r="216" spans="1:12" ht="14.4" customHeight="1">
      <c r="A216" s="3"/>
      <c r="B216" s="22">
        <v>196</v>
      </c>
      <c r="C216" s="231"/>
      <c r="D216" s="34"/>
      <c r="E216" s="34"/>
      <c r="F216" s="3"/>
      <c r="G216" s="3"/>
      <c r="H216" s="3"/>
      <c r="I216" s="3"/>
      <c r="J216" s="3"/>
      <c r="K216" s="3"/>
      <c r="L216" s="3"/>
    </row>
    <row r="217" spans="1:12" ht="14.4" customHeight="1">
      <c r="A217" s="3"/>
      <c r="B217" s="22">
        <v>197</v>
      </c>
      <c r="C217" s="231"/>
      <c r="D217" s="34"/>
      <c r="E217" s="34"/>
      <c r="F217" s="3"/>
      <c r="G217" s="3"/>
      <c r="H217" s="3"/>
      <c r="I217" s="3"/>
      <c r="J217" s="3"/>
      <c r="K217" s="3"/>
      <c r="L217" s="3"/>
    </row>
    <row r="218" spans="1:12" ht="14.4" customHeight="1">
      <c r="A218" s="3"/>
      <c r="B218" s="22">
        <v>198</v>
      </c>
      <c r="C218" s="231"/>
      <c r="D218" s="34"/>
      <c r="E218" s="34"/>
      <c r="F218" s="3"/>
      <c r="G218" s="3"/>
      <c r="H218" s="3"/>
      <c r="I218" s="3"/>
      <c r="J218" s="3"/>
      <c r="K218" s="3"/>
      <c r="L218" s="3"/>
    </row>
    <row r="219" spans="1:12" ht="14.4" customHeight="1">
      <c r="A219" s="3"/>
      <c r="B219" s="22">
        <v>199</v>
      </c>
      <c r="C219" s="231"/>
      <c r="D219" s="34"/>
      <c r="E219" s="34"/>
      <c r="F219" s="3"/>
      <c r="G219" s="3"/>
      <c r="H219" s="3"/>
      <c r="I219" s="3"/>
      <c r="J219" s="3"/>
      <c r="K219" s="3"/>
      <c r="L219" s="3"/>
    </row>
    <row r="220" spans="1:12" ht="14.4" customHeight="1">
      <c r="A220" s="3"/>
      <c r="B220" s="22">
        <v>200</v>
      </c>
      <c r="C220" s="231"/>
      <c r="D220" s="34"/>
      <c r="E220" s="34"/>
      <c r="F220" s="3"/>
      <c r="G220" s="3"/>
      <c r="H220" s="3"/>
      <c r="I220" s="3"/>
      <c r="J220" s="3"/>
      <c r="K220" s="3"/>
      <c r="L220" s="3"/>
    </row>
    <row r="221" spans="1:12" ht="13.8" thickBot="1">
      <c r="A221" s="3"/>
      <c r="B221" s="3"/>
      <c r="C221" s="3"/>
      <c r="D221" s="3"/>
      <c r="E221" s="3"/>
      <c r="F221" s="3"/>
      <c r="G221" s="3"/>
      <c r="H221" s="3"/>
      <c r="I221" s="3"/>
      <c r="J221" s="3"/>
      <c r="K221" s="3"/>
      <c r="L221" s="3"/>
    </row>
    <row r="222" spans="1:12" ht="13.8" thickBot="1">
      <c r="A222" s="3" t="s">
        <v>63</v>
      </c>
      <c r="B222" s="30" t="s">
        <v>17</v>
      </c>
      <c r="C222" s="234">
        <f>COUNTA(C21:C220)</f>
        <v>0</v>
      </c>
      <c r="D222" s="3" t="s">
        <v>62</v>
      </c>
      <c r="E222" s="10" t="s">
        <v>184</v>
      </c>
      <c r="F222" s="3"/>
      <c r="G222" s="3"/>
      <c r="H222" s="3"/>
      <c r="I222" s="3"/>
      <c r="J222" s="3"/>
      <c r="K222" s="3"/>
      <c r="L222" s="3"/>
    </row>
    <row r="223" spans="1:12">
      <c r="A223" s="9"/>
      <c r="B223" s="9"/>
      <c r="C223" s="9"/>
      <c r="D223" s="9"/>
      <c r="E223" s="9"/>
      <c r="F223" s="9"/>
      <c r="G223" s="9"/>
      <c r="H223" s="9"/>
      <c r="I223" s="9"/>
      <c r="J223" s="9"/>
      <c r="K223" s="9"/>
      <c r="L223" s="9"/>
    </row>
  </sheetData>
  <sheetProtection algorithmName="SHA-512" hashValue="kijpi+pO1oTK0PEovx3uVlCUp4RxCSJZ9uD/ywm51WkqPQ+070E/qtB01UJDzzkHzPWg3s/ndazVSy7cp34KNg==" saltValue="VmxRf54DlBZxje1vqRzUkw==" spinCount="100000" sheet="1" objects="1" scenarios="1"/>
  <mergeCells count="1">
    <mergeCell ref="H21:I21"/>
  </mergeCells>
  <phoneticPr fontId="1"/>
  <dataValidations count="2">
    <dataValidation type="list" allowBlank="1" showInputMessage="1" showErrorMessage="1" sqref="E21:E220" xr:uid="{00000000-0002-0000-0100-000000000000}">
      <formula1>"指揮,保育,年少,年中,年長,小１,小２,小３,小４,小５,小６,中１,中２,中３,高１,高２,高３,大１,大２,大３,大４,なし"</formula1>
    </dataValidation>
    <dataValidation imeMode="halfAlpha" allowBlank="1" showInputMessage="1" showErrorMessage="1" sqref="D21:D220" xr:uid="{00000000-0002-0000-0100-000001000000}"/>
  </dataValidations>
  <pageMargins left="0.7" right="0.7" top="0.45" bottom="0.51"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91"/>
  <sheetViews>
    <sheetView showGridLines="0" zoomScaleNormal="100" workbookViewId="0">
      <selection activeCell="P23" sqref="P23"/>
    </sheetView>
  </sheetViews>
  <sheetFormatPr defaultColWidth="5.44140625" defaultRowHeight="13.2"/>
  <cols>
    <col min="1" max="1" width="18.21875" customWidth="1"/>
    <col min="9" max="9" width="6.109375" customWidth="1"/>
    <col min="14" max="14" width="5" customWidth="1"/>
  </cols>
  <sheetData>
    <row r="1" spans="1:14" ht="19.5" customHeight="1">
      <c r="A1" s="8" t="s">
        <v>1</v>
      </c>
      <c r="B1" s="1"/>
      <c r="C1" s="1"/>
      <c r="D1" s="1"/>
      <c r="E1" s="1"/>
      <c r="F1" s="1"/>
      <c r="G1" s="1"/>
      <c r="H1" s="1"/>
      <c r="I1" s="21"/>
      <c r="J1" s="1"/>
      <c r="K1" s="1"/>
      <c r="L1" s="1"/>
      <c r="M1" s="1"/>
      <c r="N1" s="62" t="s">
        <v>863</v>
      </c>
    </row>
    <row r="2" spans="1:14" ht="22.95" customHeight="1">
      <c r="A2" s="156" t="s">
        <v>328</v>
      </c>
      <c r="B2" s="28" t="s">
        <v>4</v>
      </c>
      <c r="C2" s="294"/>
      <c r="D2" s="295"/>
      <c r="E2" s="295"/>
      <c r="F2" s="295"/>
      <c r="G2" s="296"/>
      <c r="H2" s="3"/>
      <c r="I2" s="3"/>
      <c r="J2" s="3"/>
      <c r="K2" s="3"/>
      <c r="L2" s="3"/>
      <c r="M2" s="148"/>
      <c r="N2" s="214" t="s">
        <v>528</v>
      </c>
    </row>
    <row r="3" spans="1:14" ht="30" customHeight="1">
      <c r="A3" s="7" t="s">
        <v>0</v>
      </c>
      <c r="B3" s="2"/>
      <c r="C3" s="2"/>
      <c r="D3" s="2"/>
      <c r="E3" s="2"/>
      <c r="F3" s="2"/>
      <c r="G3" s="2"/>
      <c r="H3" s="2"/>
      <c r="I3" s="2"/>
      <c r="J3" s="2"/>
      <c r="K3" s="2"/>
      <c r="L3" s="2"/>
      <c r="M3" s="2"/>
      <c r="N3" s="2"/>
    </row>
    <row r="4" spans="1:14" ht="10.5" customHeight="1">
      <c r="A4" s="3"/>
      <c r="B4" s="3"/>
      <c r="C4" s="3"/>
      <c r="D4" s="3"/>
      <c r="E4" s="3"/>
      <c r="F4" s="3"/>
      <c r="G4" s="3"/>
      <c r="H4" s="3"/>
      <c r="I4" s="3"/>
      <c r="J4" s="3"/>
      <c r="K4" s="3"/>
      <c r="L4" s="3"/>
      <c r="M4" s="3"/>
      <c r="N4" s="3"/>
    </row>
    <row r="5" spans="1:14" ht="17.25" customHeight="1">
      <c r="A5" s="5" t="s">
        <v>420</v>
      </c>
      <c r="B5" s="30" t="s">
        <v>17</v>
      </c>
      <c r="C5" s="268" t="str">
        <f>VLOOKUP(C7,選択肢!C88:D108,2,FALSE)</f>
        <v>―</v>
      </c>
      <c r="D5" s="269"/>
      <c r="E5" s="269"/>
      <c r="F5" s="269"/>
      <c r="G5" s="270"/>
      <c r="H5" s="3"/>
      <c r="I5" s="99" t="s">
        <v>443</v>
      </c>
      <c r="J5" s="3"/>
      <c r="K5" s="3"/>
      <c r="L5" s="3"/>
      <c r="M5" s="3"/>
      <c r="N5" s="3"/>
    </row>
    <row r="6" spans="1:14" ht="8.25" customHeight="1">
      <c r="A6" s="4"/>
      <c r="B6" s="27"/>
      <c r="C6" s="3"/>
      <c r="D6" s="3"/>
      <c r="E6" s="3"/>
      <c r="F6" s="3"/>
      <c r="G6" s="3"/>
      <c r="H6" s="3"/>
      <c r="I6" s="3"/>
      <c r="J6" s="3"/>
      <c r="K6" s="3"/>
      <c r="L6" s="3"/>
      <c r="M6" s="3"/>
      <c r="N6" s="3"/>
    </row>
    <row r="7" spans="1:14" ht="17.25" customHeight="1">
      <c r="A7" s="5" t="s">
        <v>3</v>
      </c>
      <c r="B7" s="26" t="s">
        <v>2</v>
      </c>
      <c r="C7" s="268" t="s">
        <v>105</v>
      </c>
      <c r="D7" s="269"/>
      <c r="E7" s="269"/>
      <c r="F7" s="269"/>
      <c r="G7" s="269"/>
      <c r="H7" s="269"/>
      <c r="I7" s="269"/>
      <c r="J7" s="269"/>
      <c r="K7" s="269"/>
      <c r="L7" s="269"/>
      <c r="M7" s="270"/>
      <c r="N7" s="3"/>
    </row>
    <row r="8" spans="1:14" ht="8.25" customHeight="1">
      <c r="A8" s="3"/>
      <c r="B8" s="27"/>
      <c r="C8" s="3"/>
      <c r="D8" s="3"/>
      <c r="E8" s="3"/>
      <c r="F8" s="3"/>
      <c r="G8" s="3"/>
      <c r="H8" s="3"/>
      <c r="I8" s="3"/>
      <c r="J8" s="3"/>
      <c r="K8" s="3"/>
      <c r="L8" s="3"/>
      <c r="M8" s="3"/>
      <c r="N8" s="3"/>
    </row>
    <row r="9" spans="1:14" ht="16.5" customHeight="1">
      <c r="A9" s="5" t="s">
        <v>5</v>
      </c>
      <c r="B9" s="28" t="s">
        <v>4</v>
      </c>
      <c r="C9" s="268"/>
      <c r="D9" s="269"/>
      <c r="E9" s="269"/>
      <c r="F9" s="269"/>
      <c r="G9" s="270"/>
      <c r="H9" s="3"/>
      <c r="I9" s="3"/>
      <c r="J9" s="3"/>
      <c r="K9" s="3"/>
      <c r="L9" s="3"/>
      <c r="M9" s="3"/>
      <c r="N9" s="3"/>
    </row>
    <row r="10" spans="1:14" ht="7.5" customHeight="1">
      <c r="A10" s="3"/>
      <c r="B10" s="27"/>
      <c r="C10" s="3"/>
      <c r="D10" s="3"/>
      <c r="E10" s="3"/>
      <c r="F10" s="3"/>
      <c r="G10" s="3"/>
      <c r="H10" s="3"/>
      <c r="I10" s="3"/>
      <c r="J10" s="3"/>
      <c r="K10" s="3"/>
      <c r="L10" s="3"/>
      <c r="M10" s="3"/>
      <c r="N10" s="3"/>
    </row>
    <row r="11" spans="1:14" ht="18" customHeight="1">
      <c r="A11" s="5" t="s">
        <v>6</v>
      </c>
      <c r="B11" s="28" t="s">
        <v>4</v>
      </c>
      <c r="C11" s="268"/>
      <c r="D11" s="269"/>
      <c r="E11" s="269"/>
      <c r="F11" s="269"/>
      <c r="G11" s="270"/>
      <c r="H11" s="3"/>
      <c r="I11" s="3"/>
      <c r="J11" s="3"/>
      <c r="K11" s="3"/>
      <c r="L11" s="3"/>
      <c r="M11" s="3"/>
      <c r="N11" s="3"/>
    </row>
    <row r="12" spans="1:14">
      <c r="A12" s="3"/>
      <c r="B12" s="3"/>
      <c r="C12" s="3"/>
      <c r="D12" s="3"/>
      <c r="E12" s="3"/>
      <c r="F12" s="3"/>
      <c r="G12" s="3"/>
      <c r="H12" s="3"/>
      <c r="I12" s="3"/>
      <c r="J12" s="3"/>
      <c r="K12" s="3"/>
      <c r="L12" s="3"/>
      <c r="M12" s="3"/>
      <c r="N12" s="3"/>
    </row>
    <row r="13" spans="1:14">
      <c r="A13" s="3" t="s">
        <v>846</v>
      </c>
      <c r="B13" s="3"/>
      <c r="C13" s="99" t="s">
        <v>13</v>
      </c>
      <c r="D13" s="3"/>
      <c r="E13" s="3"/>
      <c r="F13" s="3"/>
      <c r="G13" s="3"/>
      <c r="H13" s="3"/>
      <c r="I13" s="3"/>
      <c r="J13" s="3"/>
      <c r="K13" s="3"/>
      <c r="L13" s="3"/>
      <c r="M13" s="3"/>
      <c r="N13" s="3"/>
    </row>
    <row r="14" spans="1:14">
      <c r="A14" s="3"/>
      <c r="B14" s="3"/>
      <c r="C14" s="3"/>
      <c r="D14" s="3"/>
      <c r="E14" s="3"/>
      <c r="F14" s="3"/>
      <c r="G14" s="3"/>
      <c r="H14" s="3"/>
      <c r="I14" s="3"/>
      <c r="J14" s="3"/>
      <c r="K14" s="3"/>
      <c r="L14" s="3"/>
      <c r="M14" s="3"/>
      <c r="N14" s="3"/>
    </row>
    <row r="15" spans="1:14" ht="16.5" customHeight="1">
      <c r="A15" s="5" t="s">
        <v>7</v>
      </c>
      <c r="B15" s="29" t="s">
        <v>4</v>
      </c>
      <c r="C15" s="268"/>
      <c r="D15" s="269"/>
      <c r="E15" s="269"/>
      <c r="F15" s="269"/>
      <c r="G15" s="270"/>
      <c r="H15" s="3"/>
      <c r="I15" s="3"/>
      <c r="J15" s="3"/>
      <c r="K15" s="3"/>
      <c r="L15" s="3"/>
      <c r="M15" s="3"/>
      <c r="N15" s="3"/>
    </row>
    <row r="16" spans="1:14" ht="8.25" customHeight="1">
      <c r="A16" s="3"/>
      <c r="B16" s="27"/>
      <c r="C16" s="3"/>
      <c r="D16" s="3"/>
      <c r="E16" s="3"/>
      <c r="F16" s="3"/>
      <c r="G16" s="3"/>
      <c r="H16" s="3"/>
      <c r="I16" s="3"/>
      <c r="J16" s="3"/>
      <c r="K16" s="3"/>
      <c r="L16" s="3"/>
      <c r="M16" s="3"/>
      <c r="N16" s="3"/>
    </row>
    <row r="17" spans="1:14" ht="16.5" customHeight="1">
      <c r="A17" s="5" t="s">
        <v>8</v>
      </c>
      <c r="B17" s="28" t="s">
        <v>4</v>
      </c>
      <c r="C17" s="297"/>
      <c r="D17" s="298"/>
      <c r="E17" s="298"/>
      <c r="F17" s="298"/>
      <c r="G17" s="298"/>
      <c r="H17" s="298"/>
      <c r="I17" s="298"/>
      <c r="J17" s="298"/>
      <c r="K17" s="298"/>
      <c r="L17" s="298"/>
      <c r="M17" s="299"/>
      <c r="N17" s="3"/>
    </row>
    <row r="18" spans="1:14" ht="8.25" customHeight="1">
      <c r="A18" s="3"/>
      <c r="B18" s="27"/>
      <c r="C18" s="3"/>
      <c r="D18" s="3"/>
      <c r="E18" s="3"/>
      <c r="F18" s="3"/>
      <c r="G18" s="3"/>
      <c r="H18" s="3"/>
      <c r="I18" s="3"/>
      <c r="J18" s="3"/>
      <c r="K18" s="3"/>
      <c r="L18" s="3"/>
      <c r="M18" s="3"/>
      <c r="N18" s="3"/>
    </row>
    <row r="19" spans="1:14" ht="16.5" customHeight="1">
      <c r="A19" s="5" t="s">
        <v>9</v>
      </c>
      <c r="B19" s="28" t="s">
        <v>4</v>
      </c>
      <c r="C19" s="268"/>
      <c r="D19" s="269"/>
      <c r="E19" s="269"/>
      <c r="F19" s="269"/>
      <c r="G19" s="270"/>
      <c r="H19" s="3"/>
      <c r="I19" s="3"/>
      <c r="J19" s="3"/>
      <c r="K19" s="3"/>
      <c r="L19" s="3"/>
      <c r="M19" s="3"/>
      <c r="N19" s="3"/>
    </row>
    <row r="20" spans="1:14" ht="8.25" customHeight="1">
      <c r="A20" s="3"/>
      <c r="B20" s="27"/>
      <c r="C20" s="3"/>
      <c r="D20" s="3"/>
      <c r="E20" s="3"/>
      <c r="F20" s="3"/>
      <c r="G20" s="3"/>
      <c r="H20" s="3"/>
      <c r="I20" s="3"/>
      <c r="J20" s="3"/>
      <c r="K20" s="3"/>
      <c r="L20" s="3"/>
      <c r="M20" s="3"/>
      <c r="N20" s="3"/>
    </row>
    <row r="21" spans="1:14" ht="17.25" customHeight="1">
      <c r="A21" s="5" t="s">
        <v>401</v>
      </c>
      <c r="B21" s="28" t="s">
        <v>4</v>
      </c>
      <c r="C21" s="268"/>
      <c r="D21" s="269"/>
      <c r="E21" s="269"/>
      <c r="F21" s="269"/>
      <c r="G21" s="270"/>
      <c r="H21" s="3"/>
      <c r="I21" s="3"/>
      <c r="J21" s="3"/>
      <c r="K21" s="3"/>
      <c r="L21" s="3"/>
      <c r="M21" s="3"/>
      <c r="N21" s="3"/>
    </row>
    <row r="22" spans="1:14" ht="6.75" customHeight="1">
      <c r="A22" s="3"/>
      <c r="B22" s="27"/>
      <c r="C22" s="3"/>
      <c r="D22" s="3"/>
      <c r="E22" s="3"/>
      <c r="F22" s="3"/>
      <c r="G22" s="3"/>
      <c r="H22" s="3"/>
      <c r="I22" s="3"/>
      <c r="J22" s="3"/>
      <c r="K22" s="3"/>
      <c r="L22" s="3"/>
      <c r="M22" s="3"/>
      <c r="N22" s="3"/>
    </row>
    <row r="23" spans="1:14" ht="17.25" customHeight="1">
      <c r="A23" s="5" t="s">
        <v>10</v>
      </c>
      <c r="B23" s="28" t="s">
        <v>4</v>
      </c>
      <c r="C23" s="284"/>
      <c r="D23" s="285"/>
      <c r="E23" s="285"/>
      <c r="F23" s="285"/>
      <c r="G23" s="286"/>
      <c r="H23" s="3"/>
      <c r="I23" s="3"/>
      <c r="J23" s="3"/>
      <c r="K23" s="3"/>
      <c r="L23" s="3"/>
      <c r="M23" s="3"/>
      <c r="N23" s="3"/>
    </row>
    <row r="24" spans="1:14" ht="7.5" customHeight="1">
      <c r="A24" s="3"/>
      <c r="B24" s="27"/>
      <c r="C24" s="3"/>
      <c r="D24" s="3"/>
      <c r="E24" s="3"/>
      <c r="F24" s="3"/>
      <c r="G24" s="3"/>
      <c r="H24" s="3"/>
      <c r="I24" s="3"/>
      <c r="J24" s="3"/>
      <c r="K24" s="3"/>
      <c r="L24" s="3"/>
      <c r="M24" s="3"/>
      <c r="N24" s="3"/>
    </row>
    <row r="25" spans="1:14" ht="18" customHeight="1">
      <c r="A25" s="5" t="s">
        <v>11</v>
      </c>
      <c r="B25" s="28" t="s">
        <v>4</v>
      </c>
      <c r="C25" s="268"/>
      <c r="D25" s="269"/>
      <c r="E25" s="269"/>
      <c r="F25" s="269"/>
      <c r="G25" s="270"/>
      <c r="H25" s="3"/>
      <c r="I25" s="3"/>
      <c r="J25" s="3"/>
      <c r="K25" s="3"/>
      <c r="L25" s="3"/>
      <c r="M25" s="3"/>
      <c r="N25" s="3"/>
    </row>
    <row r="26" spans="1:14" ht="7.5" customHeight="1">
      <c r="A26" s="3"/>
      <c r="B26" s="27"/>
      <c r="C26" s="3"/>
      <c r="D26" s="3"/>
      <c r="E26" s="3"/>
      <c r="F26" s="3"/>
      <c r="G26" s="3"/>
      <c r="H26" s="3"/>
      <c r="I26" s="3"/>
      <c r="J26" s="3"/>
      <c r="K26" s="3"/>
      <c r="L26" s="3"/>
      <c r="M26" s="3"/>
      <c r="N26" s="3"/>
    </row>
    <row r="27" spans="1:14" ht="18" customHeight="1">
      <c r="A27" s="5" t="s">
        <v>16</v>
      </c>
      <c r="B27" s="28" t="s">
        <v>4</v>
      </c>
      <c r="C27" s="284"/>
      <c r="D27" s="285"/>
      <c r="E27" s="285"/>
      <c r="F27" s="285"/>
      <c r="G27" s="286"/>
      <c r="H27" s="3"/>
      <c r="I27" s="3"/>
      <c r="J27" s="3"/>
      <c r="K27" s="3"/>
      <c r="L27" s="3"/>
      <c r="M27" s="3"/>
      <c r="N27" s="3"/>
    </row>
    <row r="28" spans="1:14" ht="7.5" customHeight="1">
      <c r="A28" s="3"/>
      <c r="B28" s="27"/>
      <c r="C28" s="3"/>
      <c r="D28" s="3"/>
      <c r="E28" s="3"/>
      <c r="F28" s="3"/>
      <c r="G28" s="3"/>
      <c r="H28" s="3"/>
      <c r="I28" s="3"/>
      <c r="J28" s="3"/>
      <c r="K28" s="3"/>
      <c r="L28" s="3"/>
      <c r="M28" s="3"/>
      <c r="N28" s="3"/>
    </row>
    <row r="29" spans="1:14" ht="18" customHeight="1">
      <c r="A29" s="5" t="s">
        <v>12</v>
      </c>
      <c r="B29" s="28" t="s">
        <v>4</v>
      </c>
      <c r="C29" s="268"/>
      <c r="D29" s="269"/>
      <c r="E29" s="269"/>
      <c r="F29" s="269"/>
      <c r="G29" s="269"/>
      <c r="H29" s="269"/>
      <c r="I29" s="269"/>
      <c r="J29" s="269"/>
      <c r="K29" s="269"/>
      <c r="L29" s="269"/>
      <c r="M29" s="270"/>
      <c r="N29" s="3"/>
    </row>
    <row r="30" spans="1:14">
      <c r="A30" s="3"/>
      <c r="B30" s="3"/>
      <c r="C30" s="3"/>
      <c r="D30" s="3"/>
      <c r="E30" s="3"/>
      <c r="F30" s="3"/>
      <c r="G30" s="3"/>
      <c r="H30" s="3"/>
      <c r="I30" s="3"/>
      <c r="J30" s="3"/>
      <c r="K30" s="3"/>
      <c r="L30" s="3"/>
      <c r="M30" s="3"/>
      <c r="N30" s="3"/>
    </row>
    <row r="31" spans="1:14">
      <c r="A31" s="3" t="s">
        <v>14</v>
      </c>
      <c r="B31" s="6"/>
      <c r="C31" s="3"/>
      <c r="D31" s="3"/>
      <c r="E31" s="3"/>
      <c r="F31" s="3"/>
      <c r="G31" s="3"/>
      <c r="H31" s="3"/>
      <c r="I31" s="3"/>
      <c r="J31" s="3"/>
      <c r="K31" s="3"/>
      <c r="L31" s="3"/>
      <c r="M31" s="3"/>
      <c r="N31" s="3"/>
    </row>
    <row r="32" spans="1:14">
      <c r="A32" s="3"/>
      <c r="B32" s="3"/>
      <c r="C32" s="3"/>
      <c r="D32" s="3"/>
      <c r="E32" s="3"/>
      <c r="F32" s="3"/>
      <c r="G32" s="3"/>
      <c r="H32" s="3"/>
      <c r="I32" s="3"/>
      <c r="J32" s="3"/>
      <c r="K32" s="3"/>
      <c r="L32" s="3"/>
      <c r="M32" s="3"/>
      <c r="N32" s="3"/>
    </row>
    <row r="33" spans="1:14" ht="18" customHeight="1">
      <c r="A33" s="5" t="s">
        <v>15</v>
      </c>
      <c r="B33" s="26" t="s">
        <v>2</v>
      </c>
      <c r="C33" s="268" t="s">
        <v>120</v>
      </c>
      <c r="D33" s="269"/>
      <c r="E33" s="269"/>
      <c r="F33" s="269"/>
      <c r="G33" s="270"/>
      <c r="H33" s="3"/>
      <c r="I33" s="3"/>
      <c r="J33" s="3"/>
      <c r="K33" s="3"/>
      <c r="L33" s="3"/>
      <c r="M33" s="3"/>
      <c r="N33" s="3"/>
    </row>
    <row r="34" spans="1:14" ht="6" customHeight="1">
      <c r="A34" s="3"/>
      <c r="B34" s="27"/>
      <c r="C34" s="3"/>
      <c r="D34" s="3"/>
      <c r="E34" s="3"/>
      <c r="F34" s="3"/>
      <c r="G34" s="3"/>
      <c r="H34" s="3"/>
      <c r="I34" s="3"/>
      <c r="J34" s="3"/>
      <c r="K34" s="3"/>
      <c r="L34" s="3"/>
      <c r="M34" s="3"/>
      <c r="N34" s="3"/>
    </row>
    <row r="35" spans="1:14" ht="16.5" customHeight="1">
      <c r="A35" s="5" t="s">
        <v>9</v>
      </c>
      <c r="B35" s="28" t="s">
        <v>4</v>
      </c>
      <c r="C35" s="268"/>
      <c r="D35" s="269"/>
      <c r="E35" s="269"/>
      <c r="F35" s="269"/>
      <c r="G35" s="270"/>
      <c r="H35" s="3"/>
      <c r="I35" s="3"/>
      <c r="J35" s="3"/>
      <c r="K35" s="3"/>
      <c r="L35" s="3"/>
      <c r="M35" s="3"/>
      <c r="N35" s="3"/>
    </row>
    <row r="36" spans="1:14" ht="6.75" customHeight="1">
      <c r="A36" s="3"/>
      <c r="B36" s="27"/>
      <c r="C36" s="3"/>
      <c r="D36" s="3"/>
      <c r="E36" s="3"/>
      <c r="F36" s="3"/>
      <c r="G36" s="3"/>
      <c r="H36" s="3"/>
      <c r="I36" s="3"/>
      <c r="J36" s="3"/>
      <c r="K36" s="3"/>
      <c r="L36" s="3"/>
      <c r="M36" s="3"/>
      <c r="N36" s="3"/>
    </row>
    <row r="37" spans="1:14" ht="16.5" customHeight="1">
      <c r="A37" s="5" t="s">
        <v>401</v>
      </c>
      <c r="B37" s="28" t="s">
        <v>4</v>
      </c>
      <c r="C37" s="268"/>
      <c r="D37" s="269"/>
      <c r="E37" s="269"/>
      <c r="F37" s="269"/>
      <c r="G37" s="270"/>
      <c r="H37" s="3"/>
      <c r="I37" s="3"/>
      <c r="J37" s="3"/>
      <c r="K37" s="3"/>
      <c r="L37" s="3"/>
      <c r="M37" s="3"/>
      <c r="N37" s="3"/>
    </row>
    <row r="38" spans="1:14" ht="6.75" customHeight="1">
      <c r="A38" s="3"/>
      <c r="B38" s="27"/>
      <c r="C38" s="3"/>
      <c r="D38" s="3"/>
      <c r="E38" s="3"/>
      <c r="F38" s="3"/>
      <c r="G38" s="3"/>
      <c r="H38" s="3"/>
      <c r="I38" s="3"/>
      <c r="J38" s="3"/>
      <c r="K38" s="3"/>
      <c r="L38" s="3"/>
      <c r="M38" s="3"/>
      <c r="N38" s="3"/>
    </row>
    <row r="39" spans="1:14" ht="16.5" customHeight="1">
      <c r="A39" s="5" t="s">
        <v>16</v>
      </c>
      <c r="B39" s="28" t="s">
        <v>4</v>
      </c>
      <c r="C39" s="284"/>
      <c r="D39" s="285"/>
      <c r="E39" s="285"/>
      <c r="F39" s="285"/>
      <c r="G39" s="286"/>
      <c r="H39" s="3"/>
      <c r="I39" s="3"/>
      <c r="J39" s="3"/>
      <c r="K39" s="3"/>
      <c r="L39" s="3"/>
      <c r="M39" s="3"/>
      <c r="N39" s="3"/>
    </row>
    <row r="40" spans="1:14" ht="15" customHeight="1">
      <c r="A40" s="9"/>
      <c r="B40" s="9"/>
      <c r="C40" s="9"/>
      <c r="D40" s="9"/>
      <c r="E40" s="9"/>
      <c r="F40" s="9"/>
      <c r="G40" s="9"/>
      <c r="H40" s="9"/>
      <c r="I40" s="9"/>
      <c r="J40" s="9"/>
      <c r="K40" s="9"/>
      <c r="L40" s="9"/>
      <c r="M40" s="9"/>
      <c r="N40" s="9"/>
    </row>
    <row r="42" spans="1:14" ht="16.2">
      <c r="A42" s="7" t="s">
        <v>851</v>
      </c>
      <c r="B42" s="2"/>
      <c r="C42" s="2"/>
      <c r="D42" s="2"/>
      <c r="E42" s="2"/>
      <c r="F42" s="2"/>
      <c r="G42" s="2"/>
      <c r="H42" s="2"/>
      <c r="I42" s="2"/>
      <c r="J42" s="2"/>
      <c r="K42" s="2"/>
      <c r="L42" s="2"/>
      <c r="M42" s="2"/>
      <c r="N42" s="2"/>
    </row>
    <row r="43" spans="1:14" s="63" customFormat="1" ht="11.25" customHeight="1">
      <c r="A43" s="12"/>
      <c r="B43" s="13"/>
      <c r="C43" s="13"/>
      <c r="D43" s="13"/>
      <c r="E43" s="13"/>
      <c r="F43" s="13"/>
      <c r="G43" s="13"/>
      <c r="H43" s="13"/>
      <c r="I43" s="13"/>
      <c r="J43" s="13"/>
      <c r="K43" s="13"/>
      <c r="L43" s="13"/>
      <c r="M43" s="13"/>
      <c r="N43" s="13"/>
    </row>
    <row r="44" spans="1:14" s="63" customFormat="1" ht="17.25" customHeight="1">
      <c r="A44" s="3" t="s">
        <v>852</v>
      </c>
      <c r="B44" s="30" t="s">
        <v>17</v>
      </c>
      <c r="C44" s="291" t="str">
        <f>VLOOKUP(C7,選択肢!C88:F108,4,FALSE)</f>
        <v>―</v>
      </c>
      <c r="D44" s="292"/>
      <c r="E44" s="292"/>
      <c r="F44" s="292"/>
      <c r="G44" s="293"/>
      <c r="H44" s="13"/>
      <c r="I44" s="13"/>
      <c r="J44" s="13"/>
      <c r="K44" s="13"/>
      <c r="L44" s="13"/>
      <c r="M44" s="13"/>
      <c r="N44" s="13"/>
    </row>
    <row r="45" spans="1:14" ht="9.75" customHeight="1">
      <c r="A45" s="12"/>
      <c r="B45" s="13"/>
      <c r="C45" s="13"/>
      <c r="D45" s="13"/>
      <c r="E45" s="13"/>
      <c r="F45" s="13"/>
      <c r="G45" s="13"/>
      <c r="H45" s="13"/>
      <c r="I45" s="13"/>
      <c r="J45" s="13"/>
      <c r="K45" s="13"/>
      <c r="L45" s="13"/>
      <c r="M45" s="13"/>
      <c r="N45" s="3"/>
    </row>
    <row r="46" spans="1:14" ht="17.25" customHeight="1">
      <c r="A46" s="3" t="s">
        <v>48</v>
      </c>
      <c r="B46" s="30" t="s">
        <v>17</v>
      </c>
      <c r="C46" s="288">
        <f>構成メンバー名簿入力!C222</f>
        <v>0</v>
      </c>
      <c r="D46" s="289"/>
      <c r="E46" s="290"/>
      <c r="F46" s="3" t="s">
        <v>18</v>
      </c>
      <c r="G46" s="6" t="s">
        <v>19</v>
      </c>
      <c r="H46" s="3"/>
      <c r="I46" s="3"/>
      <c r="J46" s="3"/>
      <c r="K46" s="3"/>
      <c r="L46" s="3"/>
      <c r="M46" s="3"/>
      <c r="N46" s="3"/>
    </row>
    <row r="47" spans="1:14" ht="17.25" customHeight="1">
      <c r="A47" s="3"/>
      <c r="B47" s="3"/>
      <c r="C47" s="11"/>
      <c r="D47" s="11"/>
      <c r="E47" s="11"/>
      <c r="F47" s="3"/>
      <c r="G47" s="10"/>
      <c r="H47" s="3"/>
      <c r="I47" s="3"/>
      <c r="J47" s="3"/>
      <c r="K47" s="3"/>
      <c r="L47" s="3"/>
      <c r="M47" s="3"/>
      <c r="N47" s="3"/>
    </row>
    <row r="48" spans="1:14" ht="13.5" customHeight="1">
      <c r="A48" s="3" t="s">
        <v>49</v>
      </c>
      <c r="B48" s="302" t="s">
        <v>39</v>
      </c>
      <c r="C48" s="303"/>
      <c r="D48" s="274" t="s">
        <v>37</v>
      </c>
      <c r="E48" s="287"/>
      <c r="F48" s="287"/>
      <c r="G48" s="287"/>
      <c r="H48" s="287"/>
      <c r="I48" s="287"/>
      <c r="J48" s="287"/>
      <c r="K48" s="287"/>
      <c r="L48" s="287"/>
      <c r="M48" s="275"/>
      <c r="N48" s="3"/>
    </row>
    <row r="49" spans="1:14" ht="15" customHeight="1">
      <c r="A49" s="5"/>
      <c r="B49" s="304"/>
      <c r="C49" s="305"/>
      <c r="D49" s="274" t="s">
        <v>427</v>
      </c>
      <c r="E49" s="275"/>
      <c r="F49" s="274" t="s">
        <v>27</v>
      </c>
      <c r="G49" s="275"/>
      <c r="H49" s="274" t="s">
        <v>28</v>
      </c>
      <c r="I49" s="275"/>
      <c r="J49" s="274" t="s">
        <v>29</v>
      </c>
      <c r="K49" s="275"/>
      <c r="L49" s="274" t="s">
        <v>30</v>
      </c>
      <c r="M49" s="275"/>
      <c r="N49" s="3"/>
    </row>
    <row r="50" spans="1:14" ht="15" customHeight="1">
      <c r="A50" s="3"/>
      <c r="B50" s="274" t="s">
        <v>24</v>
      </c>
      <c r="C50" s="275"/>
      <c r="D50" s="279"/>
      <c r="E50" s="280"/>
      <c r="F50" s="274" t="s">
        <v>31</v>
      </c>
      <c r="G50" s="275"/>
      <c r="H50" s="274" t="s">
        <v>33</v>
      </c>
      <c r="I50" s="275"/>
      <c r="J50" s="274" t="s">
        <v>33</v>
      </c>
      <c r="K50" s="275"/>
      <c r="L50" s="274" t="s">
        <v>33</v>
      </c>
      <c r="M50" s="275"/>
      <c r="N50" s="3"/>
    </row>
    <row r="51" spans="1:14" ht="15" customHeight="1">
      <c r="A51" s="3"/>
      <c r="B51" s="274" t="s">
        <v>25</v>
      </c>
      <c r="C51" s="275"/>
      <c r="D51" s="279"/>
      <c r="E51" s="280"/>
      <c r="F51" s="279"/>
      <c r="G51" s="280"/>
      <c r="H51" s="279"/>
      <c r="I51" s="280"/>
      <c r="J51" s="300" t="s">
        <v>36</v>
      </c>
      <c r="K51" s="301"/>
      <c r="L51" s="279"/>
      <c r="M51" s="280"/>
      <c r="N51" s="3"/>
    </row>
    <row r="52" spans="1:14" ht="15" customHeight="1">
      <c r="A52" s="3"/>
      <c r="B52" s="274" t="s">
        <v>26</v>
      </c>
      <c r="C52" s="275"/>
      <c r="D52" s="279"/>
      <c r="E52" s="280"/>
      <c r="F52" s="274" t="s">
        <v>32</v>
      </c>
      <c r="G52" s="275"/>
      <c r="H52" s="274" t="s">
        <v>34</v>
      </c>
      <c r="I52" s="275"/>
      <c r="J52" s="274" t="s">
        <v>35</v>
      </c>
      <c r="K52" s="275"/>
      <c r="L52" s="274" t="s">
        <v>34</v>
      </c>
      <c r="M52" s="275"/>
      <c r="N52" s="3"/>
    </row>
    <row r="53" spans="1:14" ht="17.25" customHeight="1">
      <c r="A53" s="3"/>
      <c r="B53" s="14"/>
      <c r="C53" s="14"/>
      <c r="D53" s="14"/>
      <c r="E53" s="14"/>
      <c r="F53" s="14"/>
      <c r="G53" s="14"/>
      <c r="H53" s="14"/>
      <c r="I53" s="14"/>
      <c r="J53" s="14"/>
      <c r="K53" s="14"/>
      <c r="L53" s="3"/>
      <c r="M53" s="3"/>
      <c r="N53" s="3"/>
    </row>
    <row r="54" spans="1:14" ht="17.25" customHeight="1">
      <c r="A54" s="5" t="s">
        <v>37</v>
      </c>
      <c r="B54" s="30" t="s">
        <v>17</v>
      </c>
      <c r="C54" s="281" t="str">
        <f>VLOOKUP(C7,選択肢!C88:E108,3,FALSE)</f>
        <v>―</v>
      </c>
      <c r="D54" s="282"/>
      <c r="E54" s="282"/>
      <c r="F54" s="282"/>
      <c r="G54" s="283"/>
      <c r="H54" s="14"/>
      <c r="I54" s="10"/>
      <c r="J54" s="14"/>
      <c r="K54" s="14"/>
      <c r="L54" s="3"/>
      <c r="M54" s="3"/>
      <c r="N54" s="3"/>
    </row>
    <row r="55" spans="1:14" ht="8.25" customHeight="1">
      <c r="A55" s="5"/>
      <c r="B55" s="31"/>
      <c r="C55" s="14"/>
      <c r="D55" s="14"/>
      <c r="E55" s="14"/>
      <c r="F55" s="14"/>
      <c r="G55" s="14"/>
      <c r="H55" s="14"/>
      <c r="I55" s="14"/>
      <c r="J55" s="14"/>
      <c r="K55" s="14"/>
      <c r="L55" s="3"/>
      <c r="M55" s="3"/>
      <c r="N55" s="3"/>
    </row>
    <row r="56" spans="1:14" ht="17.25" customHeight="1">
      <c r="A56" s="5" t="s">
        <v>38</v>
      </c>
      <c r="B56" s="30" t="s">
        <v>17</v>
      </c>
      <c r="C56" s="276" t="str">
        <f>選択肢２!E8</f>
        <v/>
      </c>
      <c r="D56" s="277"/>
      <c r="E56" s="277"/>
      <c r="F56" s="277"/>
      <c r="G56" s="278"/>
      <c r="H56" s="3"/>
      <c r="I56" s="10"/>
      <c r="J56" s="3"/>
      <c r="K56" s="3"/>
      <c r="L56" s="3"/>
      <c r="M56" s="3"/>
      <c r="N56" s="3"/>
    </row>
    <row r="57" spans="1:14" ht="8.25" customHeight="1">
      <c r="A57" s="5"/>
      <c r="B57" s="27"/>
      <c r="C57" s="27"/>
      <c r="D57" s="11"/>
      <c r="E57" s="11"/>
      <c r="F57" s="11"/>
      <c r="G57" s="11"/>
      <c r="H57" s="3"/>
      <c r="I57" s="10"/>
      <c r="J57" s="3"/>
      <c r="K57" s="3"/>
      <c r="L57" s="3"/>
      <c r="M57" s="3"/>
      <c r="N57" s="3"/>
    </row>
    <row r="58" spans="1:14" s="63" customFormat="1" ht="8.25" customHeight="1">
      <c r="A58" s="5"/>
      <c r="B58" s="27"/>
      <c r="C58" s="27"/>
      <c r="D58" s="11"/>
      <c r="E58" s="11"/>
      <c r="F58" s="11"/>
      <c r="G58" s="11"/>
      <c r="H58" s="3"/>
      <c r="I58" s="10"/>
      <c r="J58" s="3"/>
      <c r="K58" s="3"/>
      <c r="L58" s="3"/>
      <c r="M58" s="3"/>
      <c r="N58" s="3"/>
    </row>
    <row r="59" spans="1:14" s="63" customFormat="1" ht="8.25" customHeight="1">
      <c r="A59" s="5"/>
      <c r="B59" s="27"/>
      <c r="C59" s="27"/>
      <c r="D59" s="11"/>
      <c r="E59" s="11"/>
      <c r="F59" s="11"/>
      <c r="G59" s="11"/>
      <c r="H59" s="3"/>
      <c r="I59" s="10"/>
      <c r="J59" s="3"/>
      <c r="K59" s="3"/>
      <c r="L59" s="3"/>
      <c r="M59" s="3"/>
      <c r="N59" s="3"/>
    </row>
    <row r="60" spans="1:14" s="63" customFormat="1" ht="8.25" customHeight="1">
      <c r="A60" s="5"/>
      <c r="B60" s="27"/>
      <c r="C60" s="27"/>
      <c r="D60" s="11"/>
      <c r="E60" s="11"/>
      <c r="F60" s="11"/>
      <c r="G60" s="11"/>
      <c r="H60" s="3"/>
      <c r="I60" s="10"/>
      <c r="J60" s="3"/>
      <c r="K60" s="3"/>
      <c r="L60" s="3"/>
      <c r="M60" s="3"/>
      <c r="N60" s="3"/>
    </row>
    <row r="61" spans="1:14" ht="17.25" customHeight="1">
      <c r="A61" s="5"/>
      <c r="B61" s="3"/>
      <c r="C61" s="11"/>
      <c r="D61" s="11"/>
      <c r="E61" s="11"/>
      <c r="F61" s="11"/>
      <c r="G61" s="11"/>
      <c r="H61" s="3"/>
      <c r="I61" s="10"/>
      <c r="J61" s="3"/>
      <c r="K61" s="3"/>
      <c r="L61" s="3"/>
      <c r="M61" s="3"/>
      <c r="N61" s="3"/>
    </row>
    <row r="62" spans="1:14" ht="21" customHeight="1">
      <c r="A62" s="3" t="s">
        <v>40</v>
      </c>
      <c r="B62" s="6" t="s">
        <v>41</v>
      </c>
      <c r="C62" s="3"/>
      <c r="D62" s="3"/>
      <c r="E62" s="3"/>
      <c r="F62" s="3"/>
      <c r="G62" s="3"/>
      <c r="H62" s="3"/>
      <c r="I62" s="3"/>
      <c r="J62" s="3"/>
      <c r="K62" s="3"/>
      <c r="L62" s="3"/>
      <c r="M62" s="3"/>
      <c r="N62" s="3"/>
    </row>
    <row r="63" spans="1:14" ht="9" customHeight="1">
      <c r="A63" s="3"/>
      <c r="B63" s="6"/>
      <c r="C63" s="3"/>
      <c r="D63" s="3"/>
      <c r="E63" s="3"/>
      <c r="F63" s="3"/>
      <c r="G63" s="3"/>
      <c r="H63" s="3"/>
      <c r="I63" s="3"/>
      <c r="J63" s="3"/>
      <c r="K63" s="3"/>
      <c r="L63" s="3"/>
      <c r="M63" s="3"/>
      <c r="N63" s="3"/>
    </row>
    <row r="64" spans="1:14" ht="21" customHeight="1">
      <c r="A64" s="3"/>
      <c r="B64" s="15" t="s">
        <v>42</v>
      </c>
      <c r="C64" s="16"/>
      <c r="D64" s="274" t="s">
        <v>24</v>
      </c>
      <c r="E64" s="275"/>
      <c r="F64" s="274" t="s">
        <v>25</v>
      </c>
      <c r="G64" s="275"/>
      <c r="H64" s="274" t="s">
        <v>26</v>
      </c>
      <c r="I64" s="275"/>
      <c r="J64" s="274" t="s">
        <v>427</v>
      </c>
      <c r="K64" s="275"/>
      <c r="L64" s="3"/>
      <c r="M64" s="3"/>
      <c r="N64" s="3"/>
    </row>
    <row r="65" spans="1:14" ht="21" customHeight="1">
      <c r="A65" s="3"/>
      <c r="B65" s="274" t="s">
        <v>43</v>
      </c>
      <c r="C65" s="275"/>
      <c r="D65" s="274" t="s">
        <v>44</v>
      </c>
      <c r="E65" s="275"/>
      <c r="F65" s="274" t="s">
        <v>45</v>
      </c>
      <c r="G65" s="275"/>
      <c r="H65" s="274" t="s">
        <v>46</v>
      </c>
      <c r="I65" s="275"/>
      <c r="J65" s="274" t="s">
        <v>114</v>
      </c>
      <c r="K65" s="275"/>
      <c r="L65" s="3"/>
      <c r="M65" s="3"/>
      <c r="N65" s="3"/>
    </row>
    <row r="66" spans="1:14" ht="15.6" customHeight="1">
      <c r="A66" s="3"/>
      <c r="B66" s="6"/>
      <c r="C66" s="3"/>
      <c r="D66" s="3"/>
      <c r="E66" s="3"/>
      <c r="F66" s="3"/>
      <c r="G66" s="3"/>
      <c r="H66" s="3"/>
      <c r="I66" s="3"/>
      <c r="J66" s="3"/>
      <c r="K66" s="3"/>
      <c r="L66" s="3"/>
      <c r="M66" s="3"/>
      <c r="N66" s="3"/>
    </row>
    <row r="67" spans="1:14" ht="19.5" customHeight="1">
      <c r="A67" s="5" t="s">
        <v>20</v>
      </c>
      <c r="B67" s="29" t="s">
        <v>4</v>
      </c>
      <c r="C67" s="268"/>
      <c r="D67" s="269"/>
      <c r="E67" s="269"/>
      <c r="F67" s="269"/>
      <c r="G67" s="270"/>
      <c r="H67" s="3"/>
      <c r="I67" s="71" t="str">
        <f>IFERROR(VLOOKUP(基本入力!C56,選択肢!A21:B24,2,FALSE),"")</f>
        <v/>
      </c>
      <c r="J67" s="3"/>
      <c r="K67" s="3"/>
      <c r="L67" s="3"/>
      <c r="M67" s="3"/>
      <c r="N67" s="3"/>
    </row>
    <row r="68" spans="1:14" ht="7.5" customHeight="1">
      <c r="A68" s="3"/>
      <c r="B68" s="27"/>
      <c r="C68" s="3"/>
      <c r="D68" s="3"/>
      <c r="E68" s="3"/>
      <c r="F68" s="3"/>
      <c r="G68" s="3"/>
      <c r="H68" s="3"/>
      <c r="I68" s="3"/>
      <c r="J68" s="3"/>
      <c r="K68" s="3"/>
      <c r="L68" s="3"/>
      <c r="M68" s="3"/>
      <c r="N68" s="3"/>
    </row>
    <row r="69" spans="1:14" ht="17.25" customHeight="1">
      <c r="A69" s="5" t="s">
        <v>21</v>
      </c>
      <c r="B69" s="28" t="s">
        <v>4</v>
      </c>
      <c r="C69" s="268"/>
      <c r="D69" s="269"/>
      <c r="E69" s="269"/>
      <c r="F69" s="269"/>
      <c r="G69" s="270"/>
      <c r="H69" s="3"/>
      <c r="I69" s="3"/>
      <c r="J69" s="3"/>
      <c r="K69" s="3"/>
      <c r="L69" s="3"/>
      <c r="M69" s="3"/>
      <c r="N69" s="3"/>
    </row>
    <row r="70" spans="1:14" ht="6.75" customHeight="1">
      <c r="A70" s="3"/>
      <c r="B70" s="27"/>
      <c r="C70" s="3"/>
      <c r="D70" s="3"/>
      <c r="E70" s="3"/>
      <c r="F70" s="3"/>
      <c r="G70" s="3"/>
      <c r="H70" s="3"/>
      <c r="I70" s="3"/>
      <c r="J70" s="3"/>
      <c r="K70" s="3"/>
      <c r="L70" s="3"/>
      <c r="M70" s="3"/>
      <c r="N70" s="3"/>
    </row>
    <row r="71" spans="1:14" ht="18" customHeight="1">
      <c r="A71" s="5" t="s">
        <v>22</v>
      </c>
      <c r="B71" s="28" t="s">
        <v>4</v>
      </c>
      <c r="C71" s="268"/>
      <c r="D71" s="269"/>
      <c r="E71" s="269"/>
      <c r="F71" s="269"/>
      <c r="G71" s="270"/>
      <c r="H71" s="3"/>
      <c r="I71" s="3"/>
      <c r="J71" s="3"/>
      <c r="K71" s="3"/>
      <c r="L71" s="3"/>
      <c r="M71" s="3"/>
      <c r="N71" s="3"/>
    </row>
    <row r="72" spans="1:14" ht="6.75" customHeight="1">
      <c r="A72" s="3"/>
      <c r="B72" s="27"/>
      <c r="C72" s="3"/>
      <c r="D72" s="3"/>
      <c r="E72" s="3"/>
      <c r="F72" s="3"/>
      <c r="G72" s="3"/>
      <c r="H72" s="3"/>
      <c r="I72" s="3"/>
      <c r="J72" s="3"/>
      <c r="K72" s="3"/>
      <c r="L72" s="3"/>
      <c r="M72" s="3"/>
      <c r="N72" s="3"/>
    </row>
    <row r="73" spans="1:14" ht="18" customHeight="1">
      <c r="A73" s="5" t="s">
        <v>23</v>
      </c>
      <c r="B73" s="28" t="s">
        <v>4</v>
      </c>
      <c r="C73" s="268"/>
      <c r="D73" s="269"/>
      <c r="E73" s="269"/>
      <c r="F73" s="269"/>
      <c r="G73" s="270"/>
      <c r="H73" s="3"/>
      <c r="I73" s="3"/>
      <c r="J73" s="3"/>
      <c r="K73" s="3"/>
      <c r="L73" s="3"/>
      <c r="M73" s="3"/>
      <c r="N73" s="3"/>
    </row>
    <row r="74" spans="1:14" s="63" customFormat="1" ht="7.5" customHeight="1">
      <c r="A74" s="5"/>
      <c r="B74" s="27"/>
      <c r="C74" s="203"/>
      <c r="D74" s="203"/>
      <c r="E74" s="203"/>
      <c r="F74" s="203"/>
      <c r="G74" s="203"/>
      <c r="H74" s="3"/>
      <c r="I74" s="3"/>
      <c r="J74" s="3"/>
      <c r="K74" s="3"/>
      <c r="L74" s="3"/>
      <c r="M74" s="3"/>
      <c r="N74" s="3"/>
    </row>
    <row r="75" spans="1:14" s="63" customFormat="1" ht="18" customHeight="1">
      <c r="A75" s="5" t="s">
        <v>495</v>
      </c>
      <c r="B75" s="28" t="s">
        <v>4</v>
      </c>
      <c r="C75" s="268"/>
      <c r="D75" s="269"/>
      <c r="E75" s="269"/>
      <c r="F75" s="269"/>
      <c r="G75" s="270"/>
      <c r="H75" s="3"/>
      <c r="I75" s="3"/>
      <c r="J75" s="3"/>
      <c r="K75" s="3"/>
      <c r="L75" s="3"/>
      <c r="M75" s="3"/>
      <c r="N75" s="3"/>
    </row>
    <row r="76" spans="1:14" ht="7.5" customHeight="1">
      <c r="A76" s="3"/>
      <c r="B76" s="27"/>
      <c r="C76" s="3"/>
      <c r="D76" s="3"/>
      <c r="E76" s="3"/>
      <c r="F76" s="3"/>
      <c r="G76" s="3"/>
      <c r="H76" s="3"/>
      <c r="I76" s="3"/>
      <c r="J76" s="3"/>
      <c r="K76" s="3"/>
      <c r="L76" s="3"/>
      <c r="M76" s="3"/>
      <c r="N76" s="3"/>
    </row>
    <row r="77" spans="1:14" ht="17.25" customHeight="1">
      <c r="A77" s="5" t="s">
        <v>47</v>
      </c>
      <c r="B77" s="33" t="s">
        <v>17</v>
      </c>
      <c r="C77" s="271">
        <f>COUNTA(C67:G75)</f>
        <v>0</v>
      </c>
      <c r="D77" s="272"/>
      <c r="E77" s="273"/>
      <c r="F77" s="3" t="s">
        <v>18</v>
      </c>
      <c r="G77" s="6" t="s">
        <v>168</v>
      </c>
      <c r="H77" s="3"/>
      <c r="I77" s="3"/>
      <c r="J77" s="3"/>
      <c r="K77" s="3"/>
      <c r="L77" s="3"/>
      <c r="M77" s="3"/>
      <c r="N77" s="3"/>
    </row>
    <row r="78" spans="1:14">
      <c r="A78" s="9"/>
      <c r="B78" s="9"/>
      <c r="C78" s="9"/>
      <c r="D78" s="9"/>
      <c r="E78" s="9"/>
      <c r="F78" s="9"/>
      <c r="G78" s="9"/>
      <c r="H78" s="9"/>
      <c r="I78" s="9"/>
      <c r="J78" s="9"/>
      <c r="K78" s="9"/>
      <c r="L78" s="9"/>
      <c r="M78" s="9"/>
      <c r="N78" s="9"/>
    </row>
    <row r="80" spans="1:14" ht="16.2">
      <c r="A80" s="7" t="s">
        <v>421</v>
      </c>
      <c r="B80" s="2"/>
      <c r="C80" s="2"/>
      <c r="D80" s="2"/>
      <c r="E80" s="2"/>
      <c r="F80" s="2"/>
      <c r="G80" s="2"/>
      <c r="H80" s="2"/>
      <c r="I80" s="2"/>
      <c r="J80" s="2"/>
      <c r="K80" s="2"/>
      <c r="L80" s="2"/>
      <c r="M80" s="2"/>
      <c r="N80" s="2"/>
    </row>
    <row r="81" spans="1:14" ht="12.75" customHeight="1">
      <c r="A81" s="3"/>
      <c r="B81" s="3"/>
      <c r="C81" s="3"/>
      <c r="D81" s="3"/>
      <c r="E81" s="3"/>
      <c r="F81" s="3"/>
      <c r="G81" s="3"/>
      <c r="H81" s="3"/>
      <c r="I81" s="3"/>
      <c r="J81" s="3"/>
      <c r="K81" s="3"/>
      <c r="L81" s="3"/>
      <c r="M81" s="3"/>
      <c r="N81" s="3"/>
    </row>
    <row r="82" spans="1:14" s="63" customFormat="1" ht="18" customHeight="1">
      <c r="A82" s="5" t="s">
        <v>422</v>
      </c>
      <c r="B82" s="29" t="s">
        <v>4</v>
      </c>
      <c r="C82" s="265"/>
      <c r="D82" s="266"/>
      <c r="E82" s="266"/>
      <c r="F82" s="266"/>
      <c r="G82" s="267"/>
      <c r="H82" s="3"/>
      <c r="I82" s="3"/>
      <c r="J82" s="3"/>
      <c r="K82" s="3"/>
      <c r="L82" s="3"/>
      <c r="M82" s="3"/>
      <c r="N82" s="3"/>
    </row>
    <row r="83" spans="1:14" s="63" customFormat="1" ht="6.75" customHeight="1">
      <c r="A83" s="3"/>
      <c r="B83" s="27"/>
      <c r="C83" s="3"/>
      <c r="D83" s="3"/>
      <c r="E83" s="3"/>
      <c r="F83" s="3"/>
      <c r="G83" s="3"/>
      <c r="H83" s="3"/>
      <c r="I83" s="3"/>
      <c r="J83" s="3"/>
      <c r="K83" s="3"/>
      <c r="L83" s="3"/>
      <c r="M83" s="3"/>
      <c r="N83" s="3"/>
    </row>
    <row r="84" spans="1:14" s="63" customFormat="1" ht="18" customHeight="1">
      <c r="A84" s="5" t="s">
        <v>423</v>
      </c>
      <c r="B84" s="29" t="s">
        <v>4</v>
      </c>
      <c r="C84" s="265"/>
      <c r="D84" s="266"/>
      <c r="E84" s="266"/>
      <c r="F84" s="266"/>
      <c r="G84" s="267"/>
      <c r="H84" s="3"/>
      <c r="I84" s="3"/>
      <c r="J84" s="3"/>
      <c r="K84" s="3"/>
      <c r="L84" s="3"/>
      <c r="M84" s="3"/>
      <c r="N84" s="3"/>
    </row>
    <row r="85" spans="1:14" s="63" customFormat="1" ht="6.75" customHeight="1">
      <c r="A85" s="3"/>
      <c r="B85" s="27"/>
      <c r="C85" s="3"/>
      <c r="D85" s="3"/>
      <c r="E85" s="3"/>
      <c r="F85" s="3"/>
      <c r="G85" s="3"/>
      <c r="H85" s="3"/>
      <c r="I85" s="3"/>
      <c r="J85" s="3"/>
      <c r="K85" s="3"/>
      <c r="L85" s="3"/>
      <c r="M85" s="3"/>
      <c r="N85" s="3"/>
    </row>
    <row r="86" spans="1:14" s="63" customFormat="1" ht="20.25" customHeight="1">
      <c r="A86" s="5" t="s">
        <v>424</v>
      </c>
      <c r="B86" s="26" t="s">
        <v>2</v>
      </c>
      <c r="C86" s="265" t="s">
        <v>120</v>
      </c>
      <c r="D86" s="266"/>
      <c r="E86" s="266"/>
      <c r="F86" s="266"/>
      <c r="G86" s="267"/>
      <c r="H86" s="3"/>
      <c r="I86" s="3"/>
      <c r="J86" s="3"/>
      <c r="K86" s="3"/>
      <c r="L86" s="3"/>
      <c r="M86" s="3"/>
      <c r="N86" s="3"/>
    </row>
    <row r="87" spans="1:14" s="63" customFormat="1" ht="6.75" customHeight="1">
      <c r="A87" s="3"/>
      <c r="B87" s="27"/>
      <c r="C87" s="3"/>
      <c r="D87" s="3"/>
      <c r="E87" s="3"/>
      <c r="F87" s="3"/>
      <c r="G87" s="3"/>
      <c r="H87" s="3"/>
      <c r="I87" s="3"/>
      <c r="J87" s="3"/>
      <c r="K87" s="3"/>
      <c r="L87" s="3"/>
      <c r="M87" s="3"/>
      <c r="N87" s="3"/>
    </row>
    <row r="88" spans="1:14" s="63" customFormat="1" ht="18.75" customHeight="1">
      <c r="A88" s="5" t="s">
        <v>425</v>
      </c>
      <c r="B88" s="29" t="s">
        <v>4</v>
      </c>
      <c r="C88" s="262"/>
      <c r="D88" s="263"/>
      <c r="E88" s="263"/>
      <c r="F88" s="263"/>
      <c r="G88" s="264"/>
      <c r="H88" s="3"/>
      <c r="I88" s="3"/>
      <c r="J88" s="3"/>
      <c r="K88" s="3"/>
      <c r="L88" s="3"/>
      <c r="M88" s="3"/>
      <c r="N88" s="3"/>
    </row>
    <row r="89" spans="1:14" s="63" customFormat="1" ht="6.75" customHeight="1">
      <c r="A89" s="3"/>
      <c r="B89" s="27"/>
      <c r="C89" s="3"/>
      <c r="D89" s="3"/>
      <c r="E89" s="3"/>
      <c r="F89" s="3"/>
      <c r="G89" s="3"/>
      <c r="H89" s="3"/>
      <c r="I89" s="3"/>
      <c r="J89" s="3"/>
      <c r="K89" s="3"/>
      <c r="L89" s="3"/>
      <c r="M89" s="3"/>
      <c r="N89" s="3"/>
    </row>
    <row r="90" spans="1:14" s="63" customFormat="1" ht="18" customHeight="1">
      <c r="A90" s="5" t="s">
        <v>426</v>
      </c>
      <c r="B90" s="29" t="s">
        <v>4</v>
      </c>
      <c r="C90" s="265"/>
      <c r="D90" s="266"/>
      <c r="E90" s="266"/>
      <c r="F90" s="266"/>
      <c r="G90" s="267"/>
      <c r="H90" s="3"/>
      <c r="I90" s="3"/>
      <c r="J90" s="3"/>
      <c r="K90" s="3"/>
      <c r="L90" s="3"/>
      <c r="M90" s="3"/>
      <c r="N90" s="3"/>
    </row>
    <row r="91" spans="1:14" ht="15" customHeight="1">
      <c r="A91" s="9"/>
      <c r="B91" s="9"/>
      <c r="C91" s="9"/>
      <c r="D91" s="9"/>
      <c r="E91" s="9"/>
      <c r="F91" s="9"/>
      <c r="G91" s="9"/>
      <c r="H91" s="9"/>
      <c r="I91" s="9"/>
      <c r="J91" s="9"/>
      <c r="K91" s="9"/>
      <c r="L91" s="9"/>
      <c r="M91" s="9"/>
      <c r="N91" s="9"/>
    </row>
  </sheetData>
  <sheetProtection algorithmName="SHA-512" hashValue="HZJDVTECcHDlrWNdB9BbcVnIQe8Yvl7V29gcIbf1nrbgOzdhnFFqshJnfDoQspnPXU+isf1YbG3uDZM429eM7Q==" saltValue="w22661lUl3WGC7PCDF4Udg==" spinCount="100000" sheet="1" objects="1" scenarios="1"/>
  <mergeCells count="66">
    <mergeCell ref="C44:G44"/>
    <mergeCell ref="C2:G2"/>
    <mergeCell ref="C17:M17"/>
    <mergeCell ref="L49:M49"/>
    <mergeCell ref="L51:M51"/>
    <mergeCell ref="C7:M7"/>
    <mergeCell ref="C5:G5"/>
    <mergeCell ref="C9:G9"/>
    <mergeCell ref="C11:G11"/>
    <mergeCell ref="C15:G15"/>
    <mergeCell ref="J51:K51"/>
    <mergeCell ref="B48:C49"/>
    <mergeCell ref="H49:I49"/>
    <mergeCell ref="J49:K49"/>
    <mergeCell ref="H50:I50"/>
    <mergeCell ref="D49:E49"/>
    <mergeCell ref="C19:G19"/>
    <mergeCell ref="D50:E50"/>
    <mergeCell ref="D51:E51"/>
    <mergeCell ref="C21:G21"/>
    <mergeCell ref="C23:G23"/>
    <mergeCell ref="C25:G25"/>
    <mergeCell ref="C27:G27"/>
    <mergeCell ref="F50:G50"/>
    <mergeCell ref="D48:M48"/>
    <mergeCell ref="L50:M50"/>
    <mergeCell ref="C29:M29"/>
    <mergeCell ref="C46:E46"/>
    <mergeCell ref="C33:G33"/>
    <mergeCell ref="C35:G35"/>
    <mergeCell ref="C37:G37"/>
    <mergeCell ref="C39:G39"/>
    <mergeCell ref="F49:G49"/>
    <mergeCell ref="L52:M52"/>
    <mergeCell ref="H52:I52"/>
    <mergeCell ref="J52:K52"/>
    <mergeCell ref="C54:G54"/>
    <mergeCell ref="J50:K50"/>
    <mergeCell ref="F51:G51"/>
    <mergeCell ref="H51:I51"/>
    <mergeCell ref="B50:C50"/>
    <mergeCell ref="B51:C51"/>
    <mergeCell ref="J65:K65"/>
    <mergeCell ref="J64:K64"/>
    <mergeCell ref="D64:E64"/>
    <mergeCell ref="F64:G64"/>
    <mergeCell ref="H64:I64"/>
    <mergeCell ref="H65:I65"/>
    <mergeCell ref="B65:C65"/>
    <mergeCell ref="D65:E65"/>
    <mergeCell ref="F65:G65"/>
    <mergeCell ref="C56:G56"/>
    <mergeCell ref="D52:E52"/>
    <mergeCell ref="F52:G52"/>
    <mergeCell ref="B52:C52"/>
    <mergeCell ref="C88:G88"/>
    <mergeCell ref="C90:G90"/>
    <mergeCell ref="C82:G82"/>
    <mergeCell ref="C67:G67"/>
    <mergeCell ref="C69:G69"/>
    <mergeCell ref="C71:G71"/>
    <mergeCell ref="C77:E77"/>
    <mergeCell ref="C73:G73"/>
    <mergeCell ref="C75:G75"/>
    <mergeCell ref="C84:G84"/>
    <mergeCell ref="C86:G86"/>
  </mergeCells>
  <phoneticPr fontId="1"/>
  <conditionalFormatting sqref="C35:G35 C37:G37 C39:G39">
    <cfRule type="expression" dxfId="366" priority="3">
      <formula>$C$33="書類送付先と同じ"</formula>
    </cfRule>
  </conditionalFormatting>
  <dataValidations count="5">
    <dataValidation type="list" allowBlank="1" showInputMessage="1" showErrorMessage="1" sqref="C61:G61 D57:G60" xr:uid="{00000000-0002-0000-0200-000000000000}">
      <formula1>"書類送付先と同じ,その他の連絡先"</formula1>
    </dataValidation>
    <dataValidation type="list" allowBlank="1" showInputMessage="1" showErrorMessage="1" sqref="C33:G33" xr:uid="{00000000-0002-0000-0200-000001000000}">
      <formula1>" 選択してください,書類送付先と同じ,上記以外の連絡先"</formula1>
    </dataValidation>
    <dataValidation imeMode="hiragana" allowBlank="1" showInputMessage="1" showErrorMessage="1" sqref="C37:G37 C21:G21" xr:uid="{00000000-0002-0000-0200-000002000000}"/>
    <dataValidation imeMode="halfAlpha" allowBlank="1" showInputMessage="1" showErrorMessage="1" sqref="C29:M29 C23:G23 C25:G25 C15:G15 C39:G39 C27:G27" xr:uid="{00000000-0002-0000-0200-000003000000}"/>
    <dataValidation type="list" allowBlank="1" showInputMessage="1" showErrorMessage="1" sqref="C86:G86" xr:uid="{00000000-0002-0000-0200-000004000000}">
      <formula1>"選択してください,普通,当座"</formula1>
    </dataValidation>
  </dataValidations>
  <pageMargins left="0.7" right="0.59" top="0.45" bottom="0.51" header="0.3" footer="0.3"/>
  <pageSetup paperSize="9" orientation="portrait" horizontalDpi="4294967294" verticalDpi="0" r:id="rId1"/>
  <ignoredErrors>
    <ignoredError sqref="C54 C5"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7" id="{676CD2F5-7EDF-48B6-83F8-F3F8C70E52B2}">
            <xm:f>選択肢!$A$80&lt;3</xm:f>
            <x14:dxf>
              <font>
                <color theme="0" tint="-4.9989318521683403E-2"/>
              </font>
              <fill>
                <patternFill>
                  <bgColor theme="0" tint="-4.9989318521683403E-2"/>
                </patternFill>
              </fill>
              <border>
                <left/>
                <right/>
                <top/>
                <bottom/>
              </border>
            </x14:dxf>
          </x14:cfRule>
          <xm:sqref>B71:G71</xm:sqref>
        </x14:conditionalFormatting>
        <x14:conditionalFormatting xmlns:xm="http://schemas.microsoft.com/office/excel/2006/main">
          <x14:cfRule type="expression" priority="6" id="{DFFAFD4F-436E-4FCE-A03E-2F67E75E792C}">
            <xm:f>選択肢!$A$80&lt;4</xm:f>
            <x14:dxf>
              <font>
                <color theme="0" tint="-4.9989318521683403E-2"/>
              </font>
              <fill>
                <patternFill>
                  <bgColor theme="0" tint="-4.9989318521683403E-2"/>
                </patternFill>
              </fill>
              <border>
                <left/>
                <right/>
                <top/>
                <bottom/>
                <vertical/>
                <horizontal/>
              </border>
            </x14:dxf>
          </x14:cfRule>
          <xm:sqref>B73:G74</xm:sqref>
        </x14:conditionalFormatting>
        <x14:conditionalFormatting xmlns:xm="http://schemas.microsoft.com/office/excel/2006/main">
          <x14:cfRule type="expression" priority="5" id="{EFF09975-535F-4090-9595-D3E0C58C4295}">
            <xm:f>選択肢!$A$80&lt;4</xm:f>
            <x14:dxf>
              <font>
                <color theme="0" tint="-4.9989318521683403E-2"/>
              </font>
            </x14:dxf>
          </x14:cfRule>
          <xm:sqref>A73:A74</xm:sqref>
        </x14:conditionalFormatting>
        <x14:conditionalFormatting xmlns:xm="http://schemas.microsoft.com/office/excel/2006/main">
          <x14:cfRule type="expression" priority="4" id="{C3FD1560-8A91-4134-BFDB-C6004B6E7616}">
            <xm:f>選択肢!$A$80&lt;3</xm:f>
            <x14:dxf>
              <font>
                <color theme="0" tint="-4.9989318521683403E-2"/>
              </font>
            </x14:dxf>
          </x14:cfRule>
          <xm:sqref>A71</xm:sqref>
        </x14:conditionalFormatting>
        <x14:conditionalFormatting xmlns:xm="http://schemas.microsoft.com/office/excel/2006/main">
          <x14:cfRule type="expression" priority="2" id="{4213B432-D036-471C-98A4-B5E4B773DA11}">
            <xm:f>選択肢!$A$80&lt;4</xm:f>
            <x14:dxf>
              <font>
                <color theme="0" tint="-4.9989318521683403E-2"/>
              </font>
              <fill>
                <patternFill>
                  <bgColor theme="0" tint="-4.9989318521683403E-2"/>
                </patternFill>
              </fill>
              <border>
                <left/>
                <right/>
                <top/>
                <bottom/>
                <vertical/>
                <horizontal/>
              </border>
            </x14:dxf>
          </x14:cfRule>
          <xm:sqref>B75:G75</xm:sqref>
        </x14:conditionalFormatting>
        <x14:conditionalFormatting xmlns:xm="http://schemas.microsoft.com/office/excel/2006/main">
          <x14:cfRule type="expression" priority="1" id="{3F231945-44B1-48A0-BE40-9434F1D4216B}">
            <xm:f>選択肢!$A$80&lt;4</xm:f>
            <x14:dxf>
              <font>
                <color theme="0" tint="-4.9989318521683403E-2"/>
              </font>
            </x14:dxf>
          </x14:cfRule>
          <xm:sqref>A75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選択肢!$C$88:$C$108</xm:f>
          </x14:formula1>
          <xm:sqref>C7:M7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278"/>
  <sheetViews>
    <sheetView showGridLines="0" zoomScaleNormal="100" workbookViewId="0">
      <selection activeCell="V14" sqref="V14"/>
    </sheetView>
  </sheetViews>
  <sheetFormatPr defaultColWidth="5.44140625" defaultRowHeight="13.2"/>
  <cols>
    <col min="1" max="1" width="18.21875" customWidth="1"/>
    <col min="2" max="14" width="5.44140625" customWidth="1"/>
  </cols>
  <sheetData>
    <row r="1" spans="1:14" ht="19.5" customHeight="1">
      <c r="A1" s="8" t="s">
        <v>1</v>
      </c>
      <c r="B1" s="1"/>
      <c r="C1" s="1"/>
      <c r="D1" s="1"/>
      <c r="E1" s="1"/>
      <c r="F1" s="1"/>
      <c r="G1" s="1"/>
      <c r="H1" s="1"/>
      <c r="I1" s="21"/>
      <c r="J1" s="1"/>
      <c r="K1" s="1"/>
      <c r="L1" s="1"/>
      <c r="M1" s="1"/>
      <c r="N1" s="62" t="s">
        <v>863</v>
      </c>
    </row>
    <row r="2" spans="1:14" s="63" customFormat="1" ht="15" customHeight="1">
      <c r="A2" s="95"/>
      <c r="B2" s="95"/>
      <c r="C2" s="95"/>
      <c r="D2" s="95"/>
      <c r="E2" s="95"/>
      <c r="F2" s="95"/>
      <c r="G2" s="95"/>
      <c r="H2" s="95"/>
      <c r="I2" s="95"/>
      <c r="J2" s="95"/>
      <c r="K2" s="95"/>
      <c r="L2" s="247"/>
      <c r="M2" s="247"/>
      <c r="N2" s="248" t="s">
        <v>462</v>
      </c>
    </row>
    <row r="3" spans="1:14" s="63" customFormat="1" ht="19.5" customHeight="1">
      <c r="A3" s="93" t="s">
        <v>869</v>
      </c>
      <c r="N3" s="195"/>
    </row>
    <row r="4" spans="1:14" s="63" customFormat="1" ht="9.75" customHeight="1">
      <c r="A4" s="98"/>
      <c r="B4" s="94"/>
      <c r="C4" s="94"/>
      <c r="D4" s="94"/>
      <c r="E4" s="94"/>
      <c r="F4" s="94"/>
      <c r="G4" s="94"/>
      <c r="H4" s="94"/>
      <c r="I4" s="94"/>
      <c r="J4" s="94"/>
      <c r="K4" s="94"/>
      <c r="L4" s="94"/>
      <c r="M4" s="94"/>
      <c r="N4" s="94"/>
    </row>
    <row r="5" spans="1:14" s="63" customFormat="1" ht="18" customHeight="1">
      <c r="A5" s="13" t="s">
        <v>460</v>
      </c>
      <c r="B5" s="13" t="s">
        <v>461</v>
      </c>
      <c r="C5" s="13"/>
      <c r="D5" s="13"/>
      <c r="E5" s="13"/>
      <c r="F5" s="13"/>
      <c r="G5" s="13"/>
      <c r="H5" s="13"/>
      <c r="I5" s="13"/>
      <c r="J5" s="13"/>
      <c r="K5" s="13"/>
      <c r="L5" s="13"/>
      <c r="M5" s="13"/>
      <c r="N5" s="13"/>
    </row>
    <row r="6" spans="1:14" s="63" customFormat="1" ht="18" customHeight="1">
      <c r="A6" s="13" t="s">
        <v>187</v>
      </c>
      <c r="B6" s="13" t="s">
        <v>868</v>
      </c>
      <c r="C6" s="13"/>
      <c r="D6" s="13"/>
      <c r="E6" s="13"/>
      <c r="F6" s="13"/>
      <c r="G6" s="13"/>
      <c r="H6" s="13"/>
      <c r="I6" s="13"/>
      <c r="J6" s="13"/>
      <c r="K6" s="13"/>
      <c r="L6" s="13"/>
      <c r="M6" s="13"/>
      <c r="N6" s="13"/>
    </row>
    <row r="7" spans="1:14" s="63" customFormat="1" ht="18" customHeight="1">
      <c r="A7" s="13"/>
      <c r="B7" s="13" t="s">
        <v>864</v>
      </c>
      <c r="C7" s="13"/>
      <c r="D7" s="13"/>
      <c r="E7" s="13"/>
      <c r="F7" s="13"/>
      <c r="G7" s="13"/>
      <c r="H7" s="13"/>
      <c r="I7" s="13"/>
      <c r="J7" s="13"/>
      <c r="K7" s="13"/>
      <c r="L7" s="13"/>
      <c r="M7" s="13"/>
      <c r="N7" s="13"/>
    </row>
    <row r="8" spans="1:14" s="63" customFormat="1" ht="18" customHeight="1">
      <c r="A8" s="13"/>
      <c r="B8" s="13" t="s">
        <v>909</v>
      </c>
      <c r="C8" s="13"/>
      <c r="D8" s="13"/>
      <c r="E8" s="13"/>
      <c r="F8" s="13"/>
      <c r="G8" s="13"/>
      <c r="H8" s="13"/>
      <c r="I8" s="13"/>
      <c r="J8" s="13"/>
      <c r="K8" s="13"/>
      <c r="L8" s="13"/>
      <c r="M8" s="13"/>
      <c r="N8" s="13"/>
    </row>
    <row r="9" spans="1:14" s="63" customFormat="1" ht="9" customHeight="1">
      <c r="A9" s="9"/>
      <c r="B9" s="9"/>
      <c r="C9" s="9"/>
      <c r="D9" s="9"/>
      <c r="E9" s="9"/>
      <c r="F9" s="9"/>
      <c r="G9" s="9"/>
      <c r="H9" s="9"/>
      <c r="I9" s="9"/>
      <c r="J9" s="9"/>
      <c r="K9" s="9"/>
      <c r="L9" s="9"/>
      <c r="M9" s="9"/>
      <c r="N9" s="9"/>
    </row>
    <row r="10" spans="1:14" s="63" customFormat="1" ht="15.75" customHeight="1"/>
    <row r="11" spans="1:14" ht="16.2">
      <c r="A11" s="7" t="s">
        <v>870</v>
      </c>
      <c r="B11" s="2"/>
      <c r="C11" s="2"/>
      <c r="D11" s="2"/>
      <c r="E11" s="2"/>
      <c r="F11" s="2"/>
      <c r="G11" s="2"/>
      <c r="H11" s="2"/>
      <c r="I11" s="2"/>
      <c r="J11" s="2"/>
      <c r="K11" s="2"/>
      <c r="L11" s="2"/>
      <c r="M11" s="2"/>
      <c r="N11" s="2"/>
    </row>
    <row r="12" spans="1:14" s="213" customFormat="1" ht="23.25" customHeight="1">
      <c r="A12" s="235" t="s">
        <v>865</v>
      </c>
      <c r="B12" s="226"/>
      <c r="C12" s="226"/>
      <c r="D12" s="226"/>
      <c r="E12" s="226"/>
      <c r="F12" s="227"/>
      <c r="G12" s="226"/>
      <c r="H12" s="226"/>
      <c r="I12" s="226"/>
      <c r="J12" s="226"/>
      <c r="K12" s="226"/>
      <c r="L12" s="226"/>
      <c r="M12" s="226"/>
      <c r="N12" s="226"/>
    </row>
    <row r="13" spans="1:14" s="213" customFormat="1" ht="23.25" customHeight="1">
      <c r="A13" s="235" t="s">
        <v>905</v>
      </c>
      <c r="B13" s="226"/>
      <c r="C13" s="226"/>
      <c r="D13" s="226"/>
      <c r="E13" s="226"/>
      <c r="F13" s="227"/>
      <c r="G13" s="226"/>
      <c r="H13" s="226"/>
      <c r="I13" s="226"/>
      <c r="J13" s="226"/>
      <c r="K13" s="226"/>
      <c r="L13" s="226"/>
      <c r="M13" s="226"/>
      <c r="N13" s="226"/>
    </row>
    <row r="14" spans="1:14" s="213" customFormat="1" ht="23.25" customHeight="1">
      <c r="A14" s="254" t="s">
        <v>907</v>
      </c>
      <c r="B14" s="226"/>
      <c r="C14" s="226"/>
      <c r="D14" s="226"/>
      <c r="E14" s="226"/>
      <c r="F14" s="228"/>
      <c r="G14" s="226"/>
      <c r="H14" s="226"/>
      <c r="I14" s="226"/>
      <c r="J14" s="226"/>
      <c r="K14" s="226"/>
      <c r="L14" s="226"/>
      <c r="M14" s="226"/>
      <c r="N14" s="226"/>
    </row>
    <row r="15" spans="1:14" s="213" customFormat="1" ht="18" customHeight="1">
      <c r="A15" s="258" t="s">
        <v>908</v>
      </c>
      <c r="B15" s="26" t="s">
        <v>2</v>
      </c>
      <c r="C15" s="581" t="s">
        <v>120</v>
      </c>
      <c r="D15" s="582"/>
      <c r="E15" s="582"/>
      <c r="F15" s="582"/>
      <c r="G15" s="583"/>
      <c r="H15" s="226"/>
      <c r="I15" s="226"/>
      <c r="J15" s="226"/>
      <c r="K15" s="226"/>
      <c r="L15" s="226"/>
      <c r="M15" s="226"/>
      <c r="N15" s="226"/>
    </row>
    <row r="16" spans="1:14" s="213" customFormat="1" ht="23.25" customHeight="1">
      <c r="A16" s="235" t="s">
        <v>906</v>
      </c>
      <c r="B16" s="226"/>
      <c r="C16" s="226"/>
      <c r="D16" s="226"/>
      <c r="E16" s="226"/>
      <c r="F16" s="226"/>
      <c r="G16" s="226"/>
      <c r="H16" s="226"/>
      <c r="I16" s="226"/>
      <c r="J16" s="226"/>
      <c r="K16" s="226"/>
      <c r="L16" s="226"/>
      <c r="M16" s="226"/>
      <c r="N16" s="226"/>
    </row>
    <row r="17" spans="1:14">
      <c r="A17" s="236" t="s">
        <v>500</v>
      </c>
      <c r="B17" s="237"/>
      <c r="C17" s="237"/>
      <c r="D17" s="237"/>
      <c r="E17" s="237"/>
      <c r="F17" s="237"/>
      <c r="G17" s="237"/>
      <c r="H17" s="237"/>
      <c r="I17" s="237"/>
      <c r="J17" s="237"/>
      <c r="K17" s="237"/>
      <c r="L17" s="237"/>
      <c r="M17" s="237"/>
      <c r="N17" s="237"/>
    </row>
    <row r="18" spans="1:14">
      <c r="A18" s="3"/>
      <c r="B18" s="3"/>
      <c r="C18" s="3"/>
      <c r="D18" s="3"/>
      <c r="E18" s="3"/>
      <c r="F18" s="3"/>
      <c r="G18" s="3"/>
      <c r="H18" s="3"/>
      <c r="I18" s="3"/>
      <c r="J18" s="3"/>
      <c r="K18" s="3"/>
      <c r="L18" s="3"/>
      <c r="M18" s="3"/>
      <c r="N18" s="3"/>
    </row>
    <row r="19" spans="1:14">
      <c r="A19" s="3" t="s">
        <v>53</v>
      </c>
      <c r="B19" s="36" t="s">
        <v>871</v>
      </c>
      <c r="C19" s="3"/>
      <c r="D19" s="3"/>
      <c r="E19" s="3"/>
      <c r="F19" s="3"/>
      <c r="G19" s="3"/>
      <c r="H19" s="3"/>
      <c r="I19" s="3"/>
      <c r="J19" s="3"/>
      <c r="K19" s="3"/>
      <c r="L19" s="3"/>
      <c r="M19" s="3"/>
      <c r="N19" s="3"/>
    </row>
    <row r="20" spans="1:14">
      <c r="A20" s="3"/>
      <c r="B20" s="3"/>
      <c r="C20" s="3"/>
      <c r="D20" s="3"/>
      <c r="E20" s="3"/>
      <c r="F20" s="3"/>
      <c r="G20" s="3"/>
      <c r="H20" s="3"/>
      <c r="I20" s="3"/>
      <c r="J20" s="3"/>
      <c r="K20" s="3"/>
      <c r="L20" s="3"/>
      <c r="M20" s="3"/>
      <c r="N20" s="3"/>
    </row>
    <row r="21" spans="1:14" ht="15" customHeight="1">
      <c r="A21" s="3" t="s">
        <v>67</v>
      </c>
      <c r="B21" s="17" t="s">
        <v>299</v>
      </c>
      <c r="C21" s="3"/>
      <c r="D21" s="3"/>
      <c r="E21" s="3"/>
      <c r="F21" s="3"/>
      <c r="G21" s="3"/>
      <c r="H21" s="3"/>
      <c r="I21" s="3"/>
      <c r="J21" s="3"/>
      <c r="K21" s="3"/>
      <c r="L21" s="3"/>
      <c r="M21" s="3"/>
      <c r="N21" s="3"/>
    </row>
    <row r="22" spans="1:14" ht="15" customHeight="1">
      <c r="A22" s="3"/>
      <c r="B22" s="18" t="s">
        <v>866</v>
      </c>
      <c r="C22" s="3"/>
      <c r="D22" s="3"/>
      <c r="E22" s="3"/>
      <c r="F22" s="3"/>
      <c r="G22" s="3"/>
      <c r="H22" s="3"/>
      <c r="I22" s="3"/>
      <c r="J22" s="3"/>
      <c r="K22" s="3"/>
      <c r="L22" s="3"/>
      <c r="M22" s="3"/>
      <c r="N22" s="3"/>
    </row>
    <row r="23" spans="1:14" ht="15" customHeight="1">
      <c r="A23" s="3"/>
      <c r="B23" s="18" t="s">
        <v>867</v>
      </c>
      <c r="C23" s="3"/>
      <c r="D23" s="3"/>
      <c r="E23" s="3"/>
      <c r="F23" s="3"/>
      <c r="G23" s="3"/>
      <c r="H23" s="3"/>
      <c r="I23" s="3"/>
      <c r="J23" s="3"/>
      <c r="K23" s="3"/>
      <c r="L23" s="3"/>
      <c r="M23" s="3"/>
      <c r="N23" s="3"/>
    </row>
    <row r="24" spans="1:14" ht="15" customHeight="1">
      <c r="A24" s="3"/>
      <c r="B24" s="18" t="s">
        <v>300</v>
      </c>
      <c r="C24" s="3"/>
      <c r="D24" s="3"/>
      <c r="E24" s="3"/>
      <c r="F24" s="3"/>
      <c r="G24" s="3"/>
      <c r="H24" s="3"/>
      <c r="I24" s="3"/>
      <c r="J24" s="3"/>
      <c r="K24" s="3"/>
      <c r="L24" s="3"/>
      <c r="M24" s="3"/>
      <c r="N24" s="3"/>
    </row>
    <row r="25" spans="1:14" ht="15" customHeight="1">
      <c r="A25" s="3"/>
      <c r="B25" s="18" t="s">
        <v>301</v>
      </c>
      <c r="C25" s="3"/>
      <c r="D25" s="3"/>
      <c r="E25" s="3"/>
      <c r="F25" s="3"/>
      <c r="G25" s="3"/>
      <c r="H25" s="3"/>
      <c r="I25" s="3"/>
      <c r="J25" s="3"/>
      <c r="K25" s="3"/>
      <c r="L25" s="3"/>
      <c r="M25" s="3"/>
      <c r="N25" s="3"/>
    </row>
    <row r="26" spans="1:14" ht="10.95" customHeight="1">
      <c r="A26" s="3"/>
      <c r="B26" s="3"/>
      <c r="C26" s="3"/>
      <c r="D26" s="3"/>
      <c r="E26" s="3"/>
      <c r="F26" s="3"/>
      <c r="G26" s="3"/>
      <c r="H26" s="3"/>
      <c r="I26" s="3"/>
      <c r="J26" s="3"/>
      <c r="K26" s="3"/>
      <c r="L26" s="3"/>
      <c r="M26" s="3"/>
      <c r="N26" s="3"/>
    </row>
    <row r="27" spans="1:14">
      <c r="A27" s="3" t="s">
        <v>94</v>
      </c>
      <c r="B27" s="3"/>
      <c r="C27" s="3"/>
      <c r="D27" s="3"/>
      <c r="E27" s="3"/>
      <c r="F27" s="3"/>
      <c r="G27" s="3"/>
      <c r="H27" s="3"/>
      <c r="I27" s="3"/>
      <c r="J27" s="3"/>
      <c r="K27" s="3"/>
      <c r="L27" s="3"/>
      <c r="M27" s="3"/>
      <c r="N27" s="3"/>
    </row>
    <row r="28" spans="1:14">
      <c r="A28" s="3"/>
      <c r="B28" s="3"/>
      <c r="C28" s="3"/>
      <c r="D28" s="3"/>
      <c r="E28" s="3"/>
      <c r="F28" s="3"/>
      <c r="G28" s="3"/>
      <c r="H28" s="3"/>
      <c r="I28" s="3"/>
      <c r="J28" s="3"/>
      <c r="K28" s="3"/>
      <c r="L28" s="3"/>
      <c r="M28" s="3"/>
      <c r="N28" s="3"/>
    </row>
    <row r="29" spans="1:14">
      <c r="A29" s="3" t="s">
        <v>91</v>
      </c>
      <c r="B29" s="3" t="s">
        <v>89</v>
      </c>
      <c r="C29" s="3"/>
      <c r="D29" s="3"/>
      <c r="E29" s="3"/>
      <c r="F29" s="3"/>
      <c r="G29" s="3"/>
      <c r="H29" s="3"/>
      <c r="I29" s="3"/>
      <c r="J29" s="3"/>
      <c r="K29" s="3"/>
      <c r="L29" s="3"/>
      <c r="M29" s="3"/>
      <c r="N29" s="3"/>
    </row>
    <row r="30" spans="1:14" ht="10.199999999999999" customHeight="1">
      <c r="A30" s="3"/>
      <c r="B30" s="3"/>
      <c r="C30" s="3"/>
      <c r="D30" s="3"/>
      <c r="E30" s="3"/>
      <c r="F30" s="3"/>
      <c r="G30" s="3"/>
      <c r="H30" s="3"/>
      <c r="I30" s="3"/>
      <c r="J30" s="3"/>
      <c r="K30" s="3"/>
      <c r="L30" s="3"/>
      <c r="M30" s="3"/>
      <c r="N30" s="3"/>
    </row>
    <row r="31" spans="1:14">
      <c r="A31" s="3" t="s">
        <v>92</v>
      </c>
      <c r="B31" s="3" t="s">
        <v>90</v>
      </c>
      <c r="C31" s="3"/>
      <c r="D31" s="3"/>
      <c r="E31" s="3"/>
      <c r="F31" s="3"/>
      <c r="G31" s="3"/>
      <c r="H31" s="3"/>
      <c r="I31" s="3"/>
      <c r="J31" s="3"/>
      <c r="K31" s="3"/>
      <c r="L31" s="3"/>
      <c r="M31" s="3"/>
      <c r="N31" s="3"/>
    </row>
    <row r="32" spans="1:14">
      <c r="A32" s="3"/>
      <c r="B32" s="3" t="s">
        <v>93</v>
      </c>
      <c r="C32" s="3"/>
      <c r="D32" s="3"/>
      <c r="E32" s="3"/>
      <c r="F32" s="3"/>
      <c r="G32" s="3"/>
      <c r="H32" s="3"/>
      <c r="I32" s="3"/>
      <c r="J32" s="3"/>
      <c r="K32" s="3"/>
      <c r="L32" s="3"/>
      <c r="M32" s="3"/>
      <c r="N32" s="3"/>
    </row>
    <row r="33" spans="1:14">
      <c r="A33" s="9"/>
      <c r="B33" s="9"/>
      <c r="C33" s="9"/>
      <c r="D33" s="9"/>
      <c r="E33" s="9"/>
      <c r="F33" s="9"/>
      <c r="G33" s="9"/>
      <c r="H33" s="9"/>
      <c r="I33" s="9"/>
      <c r="J33" s="9"/>
      <c r="K33" s="9"/>
      <c r="L33" s="9"/>
      <c r="M33" s="9"/>
      <c r="N33" s="9"/>
    </row>
    <row r="34" spans="1:14" s="50" customFormat="1" ht="9.6" customHeight="1">
      <c r="A34" s="52"/>
      <c r="B34" s="52"/>
      <c r="C34" s="52"/>
      <c r="D34" s="52"/>
      <c r="E34" s="52"/>
      <c r="F34" s="52"/>
      <c r="G34" s="52"/>
      <c r="H34" s="52"/>
      <c r="I34" s="52"/>
      <c r="J34" s="52"/>
      <c r="K34" s="52"/>
      <c r="L34" s="52"/>
      <c r="M34" s="52"/>
      <c r="N34" s="52"/>
    </row>
    <row r="35" spans="1:14" ht="11.4" customHeight="1" thickBot="1">
      <c r="A35" s="3"/>
      <c r="B35" s="3"/>
      <c r="C35" s="3"/>
      <c r="D35" s="3"/>
      <c r="E35" s="3"/>
      <c r="F35" s="3"/>
      <c r="G35" s="3"/>
      <c r="H35" s="3"/>
      <c r="I35" s="3"/>
      <c r="J35" s="3"/>
      <c r="K35" s="3"/>
      <c r="L35" s="3"/>
      <c r="M35" s="3"/>
      <c r="N35" s="3"/>
    </row>
    <row r="36" spans="1:14" ht="17.25" customHeight="1" thickBot="1">
      <c r="A36" s="51" t="s">
        <v>96</v>
      </c>
      <c r="B36" s="26" t="s">
        <v>2</v>
      </c>
      <c r="C36" s="347" t="s">
        <v>120</v>
      </c>
      <c r="D36" s="348"/>
      <c r="E36" s="349"/>
      <c r="F36" s="3" t="s">
        <v>185</v>
      </c>
      <c r="G36" s="96" t="s">
        <v>303</v>
      </c>
      <c r="H36" s="3"/>
      <c r="I36" s="3"/>
      <c r="J36" s="3"/>
      <c r="K36" s="3"/>
      <c r="L36" s="3"/>
      <c r="M36" s="3"/>
      <c r="N36" s="3"/>
    </row>
    <row r="37" spans="1:14" ht="14.4" customHeight="1">
      <c r="A37" s="43"/>
      <c r="B37" s="44"/>
      <c r="C37" s="9"/>
      <c r="D37" s="9"/>
      <c r="E37" s="9"/>
      <c r="F37" s="9"/>
      <c r="G37" s="9"/>
      <c r="H37" s="9"/>
      <c r="I37" s="9"/>
      <c r="J37" s="9"/>
      <c r="K37" s="9"/>
      <c r="L37" s="9"/>
      <c r="M37" s="9"/>
      <c r="N37" s="9"/>
    </row>
    <row r="38" spans="1:14" s="63" customFormat="1" ht="10.199999999999999" customHeight="1">
      <c r="A38" s="72"/>
      <c r="B38" s="73"/>
      <c r="C38" s="52"/>
      <c r="D38" s="52"/>
      <c r="E38" s="52"/>
      <c r="F38" s="52"/>
      <c r="G38" s="52"/>
      <c r="H38" s="52"/>
      <c r="I38" s="52"/>
      <c r="J38" s="52"/>
      <c r="K38" s="52"/>
      <c r="L38" s="52"/>
      <c r="M38" s="52"/>
      <c r="N38" s="52"/>
    </row>
    <row r="39" spans="1:14">
      <c r="A39" s="320" t="s">
        <v>68</v>
      </c>
      <c r="B39" s="320"/>
      <c r="C39" s="320"/>
      <c r="D39" s="320"/>
      <c r="E39" s="320"/>
      <c r="F39" s="320"/>
      <c r="G39" s="320"/>
      <c r="H39" s="320"/>
      <c r="I39" s="320"/>
      <c r="J39" s="320"/>
      <c r="K39" s="320"/>
      <c r="L39" s="320"/>
      <c r="M39" s="320"/>
      <c r="N39" s="320"/>
    </row>
    <row r="40" spans="1:14" ht="5.4" customHeight="1">
      <c r="A40" s="3"/>
      <c r="B40" s="3"/>
      <c r="C40" s="3"/>
      <c r="D40" s="3"/>
      <c r="E40" s="3"/>
      <c r="F40" s="3"/>
      <c r="G40" s="3"/>
      <c r="H40" s="3"/>
      <c r="I40" s="3"/>
      <c r="J40" s="3"/>
      <c r="K40" s="3"/>
      <c r="L40" s="3"/>
      <c r="M40" s="3"/>
      <c r="N40" s="3"/>
    </row>
    <row r="41" spans="1:14" ht="16.5" customHeight="1">
      <c r="A41" s="154" t="s">
        <v>69</v>
      </c>
      <c r="B41" s="29" t="s">
        <v>4</v>
      </c>
      <c r="C41" s="268"/>
      <c r="D41" s="269"/>
      <c r="E41" s="269"/>
      <c r="F41" s="269"/>
      <c r="G41" s="269"/>
      <c r="H41" s="269"/>
      <c r="I41" s="269"/>
      <c r="J41" s="269"/>
      <c r="K41" s="269"/>
      <c r="L41" s="269"/>
      <c r="M41" s="270"/>
      <c r="N41" s="3"/>
    </row>
    <row r="42" spans="1:14" ht="7.95" customHeight="1">
      <c r="A42" s="155"/>
      <c r="B42" s="27"/>
      <c r="C42" s="3"/>
      <c r="D42" s="3"/>
      <c r="E42" s="3"/>
      <c r="F42" s="3"/>
      <c r="G42" s="3"/>
      <c r="H42" s="3"/>
      <c r="I42" s="3"/>
      <c r="J42" s="3"/>
      <c r="K42" s="3"/>
      <c r="L42" s="3"/>
      <c r="M42" s="3"/>
      <c r="N42" s="3"/>
    </row>
    <row r="43" spans="1:14" ht="16.5" customHeight="1">
      <c r="A43" s="154" t="s">
        <v>70</v>
      </c>
      <c r="B43" s="28" t="s">
        <v>4</v>
      </c>
      <c r="C43" s="297"/>
      <c r="D43" s="298"/>
      <c r="E43" s="298"/>
      <c r="F43" s="298"/>
      <c r="G43" s="299"/>
      <c r="H43" s="3"/>
      <c r="I43" s="3"/>
      <c r="J43" s="3"/>
      <c r="K43" s="3"/>
      <c r="L43" s="3"/>
      <c r="M43" s="3"/>
      <c r="N43" s="3"/>
    </row>
    <row r="44" spans="1:14" ht="8.25" customHeight="1">
      <c r="A44" s="155"/>
      <c r="B44" s="27"/>
      <c r="C44" s="3"/>
      <c r="D44" s="3"/>
      <c r="E44" s="3"/>
      <c r="F44" s="3"/>
      <c r="G44" s="3"/>
      <c r="H44" s="3"/>
      <c r="I44" s="3"/>
      <c r="J44" s="3"/>
      <c r="K44" s="3"/>
      <c r="L44" s="3"/>
      <c r="M44" s="3"/>
      <c r="N44" s="3"/>
    </row>
    <row r="45" spans="1:14" ht="16.5" customHeight="1">
      <c r="A45" s="154" t="s">
        <v>71</v>
      </c>
      <c r="B45" s="28" t="s">
        <v>4</v>
      </c>
      <c r="C45" s="317"/>
      <c r="D45" s="318"/>
      <c r="E45" s="318"/>
      <c r="F45" s="318"/>
      <c r="G45" s="319"/>
      <c r="H45" s="3"/>
      <c r="I45" s="3"/>
      <c r="J45" s="3"/>
      <c r="K45" s="3"/>
      <c r="L45" s="3"/>
      <c r="M45" s="3"/>
      <c r="N45" s="3"/>
    </row>
    <row r="46" spans="1:14" ht="8.25" customHeight="1">
      <c r="A46" s="155"/>
      <c r="B46" s="27"/>
      <c r="C46" s="3"/>
      <c r="D46" s="3"/>
      <c r="E46" s="3"/>
      <c r="F46" s="3"/>
      <c r="G46" s="3"/>
      <c r="H46" s="3"/>
      <c r="I46" s="3"/>
      <c r="J46" s="3"/>
      <c r="K46" s="3"/>
      <c r="L46" s="3"/>
      <c r="M46" s="3"/>
      <c r="N46" s="3"/>
    </row>
    <row r="47" spans="1:14" ht="21.75" customHeight="1">
      <c r="A47" s="179" t="s">
        <v>88</v>
      </c>
      <c r="B47" s="26" t="s">
        <v>97</v>
      </c>
      <c r="C47" s="268" t="s">
        <v>120</v>
      </c>
      <c r="D47" s="269"/>
      <c r="E47" s="269"/>
      <c r="F47" s="269"/>
      <c r="G47" s="270"/>
      <c r="H47" s="49" t="s">
        <v>72</v>
      </c>
      <c r="I47" s="316" t="str">
        <f>VLOOKUP(C47,選択肢!A2:B4,2,FALSE)</f>
        <v>選択により以下入力箇所が変わります</v>
      </c>
      <c r="J47" s="316"/>
      <c r="K47" s="316"/>
      <c r="L47" s="316"/>
      <c r="M47" s="316"/>
      <c r="N47" s="316"/>
    </row>
    <row r="48" spans="1:14" ht="6.75" customHeight="1">
      <c r="A48" s="3"/>
      <c r="B48" s="27"/>
      <c r="C48" s="3"/>
      <c r="D48" s="3"/>
      <c r="E48" s="3"/>
      <c r="F48" s="3"/>
      <c r="G48" s="3"/>
      <c r="H48" s="3"/>
      <c r="I48" s="38"/>
      <c r="J48" s="3"/>
      <c r="K48" s="3"/>
      <c r="L48" s="3"/>
      <c r="M48" s="3"/>
      <c r="N48" s="3"/>
    </row>
    <row r="49" spans="1:14" ht="17.25" customHeight="1">
      <c r="A49" s="177" t="s">
        <v>95</v>
      </c>
      <c r="B49" s="26" t="s">
        <v>98</v>
      </c>
      <c r="C49" s="268" t="s">
        <v>120</v>
      </c>
      <c r="D49" s="269"/>
      <c r="E49" s="269"/>
      <c r="F49" s="269"/>
      <c r="G49" s="270"/>
      <c r="H49" s="49" t="s">
        <v>73</v>
      </c>
      <c r="I49" s="312" t="str">
        <f>VLOOKUP(C47,選択肢!A6:B8,2,FALSE)</f>
        <v>①で必要がないを選択した時のみ</v>
      </c>
      <c r="J49" s="312"/>
      <c r="K49" s="312"/>
      <c r="L49" s="312"/>
      <c r="M49" s="312"/>
      <c r="N49" s="312"/>
    </row>
    <row r="50" spans="1:14" ht="17.25" customHeight="1">
      <c r="A50" s="37"/>
      <c r="B50" s="26"/>
      <c r="C50" s="183" t="s">
        <v>86</v>
      </c>
      <c r="D50" s="313"/>
      <c r="E50" s="314"/>
      <c r="F50" s="314"/>
      <c r="G50" s="314"/>
      <c r="H50" s="314"/>
      <c r="I50" s="314"/>
      <c r="J50" s="314"/>
      <c r="K50" s="314"/>
      <c r="L50" s="314"/>
      <c r="M50" s="315"/>
      <c r="N50" s="3"/>
    </row>
    <row r="51" spans="1:14" ht="7.5" customHeight="1">
      <c r="A51" s="3"/>
      <c r="B51" s="27"/>
      <c r="C51" s="3"/>
      <c r="D51" s="3"/>
      <c r="E51" s="3"/>
      <c r="F51" s="3"/>
      <c r="G51" s="3"/>
      <c r="H51" s="3"/>
      <c r="I51" s="47"/>
      <c r="J51" s="3"/>
      <c r="K51" s="3"/>
      <c r="L51" s="3"/>
      <c r="M51" s="3"/>
      <c r="N51" s="3"/>
    </row>
    <row r="52" spans="1:14" ht="18" customHeight="1">
      <c r="A52" s="177" t="s">
        <v>103</v>
      </c>
      <c r="B52" s="26" t="s">
        <v>99</v>
      </c>
      <c r="C52" s="268" t="s">
        <v>120</v>
      </c>
      <c r="D52" s="269"/>
      <c r="E52" s="269"/>
      <c r="F52" s="269"/>
      <c r="G52" s="270"/>
      <c r="H52" s="49" t="s">
        <v>74</v>
      </c>
      <c r="I52" s="316" t="str">
        <f>VLOOKUP(C52,選択肢!A10:B13,2,FALSE)</f>
        <v>①で必要があるを選択した時のみ</v>
      </c>
      <c r="J52" s="316"/>
      <c r="K52" s="316"/>
      <c r="L52" s="316"/>
      <c r="M52" s="316"/>
      <c r="N52" s="316"/>
    </row>
    <row r="53" spans="1:14" ht="7.5" customHeight="1">
      <c r="A53" s="3"/>
      <c r="B53" s="27"/>
      <c r="C53" s="3"/>
      <c r="D53" s="3"/>
      <c r="E53" s="3"/>
      <c r="F53" s="3"/>
      <c r="G53" s="3"/>
      <c r="H53" s="3"/>
      <c r="I53" s="3"/>
      <c r="J53" s="3"/>
      <c r="K53" s="3"/>
      <c r="L53" s="3"/>
      <c r="M53" s="3"/>
      <c r="N53" s="3"/>
    </row>
    <row r="54" spans="1:14" ht="18" customHeight="1">
      <c r="A54" s="177" t="s">
        <v>102</v>
      </c>
      <c r="B54" s="32" t="s">
        <v>284</v>
      </c>
      <c r="C54" s="321" t="s">
        <v>75</v>
      </c>
      <c r="D54" s="322"/>
      <c r="E54" s="331" t="s">
        <v>858</v>
      </c>
      <c r="F54" s="332"/>
      <c r="G54" s="333"/>
      <c r="H54" s="49" t="s">
        <v>285</v>
      </c>
      <c r="I54" s="3"/>
      <c r="J54" s="3"/>
      <c r="K54" s="3"/>
      <c r="L54" s="3"/>
      <c r="M54" s="3"/>
      <c r="N54" s="3"/>
    </row>
    <row r="55" spans="1:14" ht="7.2" customHeight="1">
      <c r="A55" s="37"/>
      <c r="B55" s="39"/>
      <c r="C55" s="39"/>
      <c r="D55" s="39"/>
      <c r="E55" s="39"/>
      <c r="F55" s="39"/>
      <c r="G55" s="39"/>
      <c r="H55" s="39"/>
      <c r="I55" s="3"/>
      <c r="J55" s="3"/>
      <c r="K55" s="3"/>
      <c r="L55" s="3"/>
      <c r="M55" s="3"/>
      <c r="N55" s="3"/>
    </row>
    <row r="56" spans="1:14" ht="13.2" customHeight="1">
      <c r="A56" s="3"/>
      <c r="B56" s="27"/>
      <c r="C56" s="3"/>
      <c r="D56" s="3"/>
      <c r="E56" s="3"/>
      <c r="F56" s="3"/>
      <c r="G56" s="3"/>
      <c r="H56" s="3"/>
      <c r="I56" s="3"/>
      <c r="J56" s="341" t="s">
        <v>87</v>
      </c>
      <c r="K56" s="342"/>
      <c r="L56" s="342"/>
      <c r="M56" s="343"/>
      <c r="N56" s="3"/>
    </row>
    <row r="57" spans="1:14" ht="18" customHeight="1">
      <c r="A57" s="37"/>
      <c r="B57" s="28" t="s">
        <v>100</v>
      </c>
      <c r="C57" s="321" t="s">
        <v>76</v>
      </c>
      <c r="D57" s="322"/>
      <c r="E57" s="334"/>
      <c r="F57" s="335"/>
      <c r="G57" s="335"/>
      <c r="H57" s="326" t="s">
        <v>77</v>
      </c>
      <c r="I57" s="327"/>
      <c r="J57" s="328"/>
      <c r="K57" s="329"/>
      <c r="L57" s="329"/>
      <c r="M57" s="330"/>
      <c r="N57" s="49" t="s">
        <v>81</v>
      </c>
    </row>
    <row r="58" spans="1:14" ht="18" customHeight="1">
      <c r="A58" s="37"/>
      <c r="B58" s="28"/>
      <c r="C58" s="336" t="s">
        <v>80</v>
      </c>
      <c r="D58" s="337"/>
      <c r="E58" s="268"/>
      <c r="F58" s="269"/>
      <c r="G58" s="269"/>
      <c r="H58" s="327" t="s">
        <v>78</v>
      </c>
      <c r="I58" s="327"/>
      <c r="J58" s="328"/>
      <c r="K58" s="329"/>
      <c r="L58" s="329"/>
      <c r="M58" s="330"/>
      <c r="N58" s="49" t="s">
        <v>81</v>
      </c>
    </row>
    <row r="59" spans="1:14" ht="18" customHeight="1">
      <c r="A59" s="37"/>
      <c r="B59" s="28"/>
      <c r="C59" s="3"/>
      <c r="D59" s="3"/>
      <c r="E59" s="3"/>
      <c r="F59" s="3"/>
      <c r="G59" s="3"/>
      <c r="H59" s="327" t="s">
        <v>79</v>
      </c>
      <c r="I59" s="327"/>
      <c r="J59" s="338"/>
      <c r="K59" s="339"/>
      <c r="L59" s="339"/>
      <c r="M59" s="340"/>
      <c r="N59" s="49" t="s">
        <v>81</v>
      </c>
    </row>
    <row r="60" spans="1:14" ht="7.5" customHeight="1">
      <c r="A60" s="37"/>
      <c r="B60" s="27"/>
      <c r="C60" s="48"/>
      <c r="D60" s="48"/>
      <c r="E60" s="42"/>
      <c r="F60" s="41"/>
      <c r="G60" s="41"/>
      <c r="H60" s="41"/>
      <c r="I60" s="40"/>
      <c r="J60" s="40"/>
      <c r="K60" s="40"/>
      <c r="L60" s="40"/>
      <c r="M60" s="40"/>
      <c r="N60" s="3"/>
    </row>
    <row r="61" spans="1:14" ht="21" customHeight="1">
      <c r="A61" s="178" t="s">
        <v>104</v>
      </c>
      <c r="B61" s="185" t="s">
        <v>101</v>
      </c>
      <c r="C61" s="344" t="s">
        <v>82</v>
      </c>
      <c r="D61" s="345"/>
      <c r="E61" s="306"/>
      <c r="F61" s="307"/>
      <c r="G61" s="308"/>
      <c r="H61" s="184" t="s">
        <v>287</v>
      </c>
      <c r="I61" s="321" t="s">
        <v>286</v>
      </c>
      <c r="J61" s="325"/>
      <c r="K61" s="309" t="s">
        <v>120</v>
      </c>
      <c r="L61" s="310"/>
      <c r="M61" s="311"/>
      <c r="N61" s="49" t="s">
        <v>83</v>
      </c>
    </row>
    <row r="62" spans="1:14" ht="9" customHeight="1">
      <c r="A62" s="45"/>
      <c r="B62" s="44"/>
      <c r="C62" s="9"/>
      <c r="D62" s="46"/>
      <c r="E62" s="46"/>
      <c r="F62" s="46"/>
      <c r="G62" s="46"/>
      <c r="H62" s="46"/>
      <c r="I62" s="46"/>
      <c r="J62" s="46"/>
      <c r="K62" s="46"/>
      <c r="L62" s="46"/>
      <c r="M62" s="46"/>
      <c r="N62" s="9"/>
    </row>
    <row r="63" spans="1:14" ht="16.2" customHeight="1">
      <c r="A63" s="320" t="s">
        <v>159</v>
      </c>
      <c r="B63" s="320"/>
      <c r="C63" s="320"/>
      <c r="D63" s="320"/>
      <c r="E63" s="320"/>
      <c r="F63" s="320"/>
      <c r="G63" s="320"/>
      <c r="H63" s="320"/>
      <c r="I63" s="320"/>
      <c r="J63" s="320"/>
      <c r="K63" s="320"/>
      <c r="L63" s="320"/>
      <c r="M63" s="320"/>
      <c r="N63" s="320"/>
    </row>
    <row r="64" spans="1:14" ht="6" customHeight="1">
      <c r="A64" s="3"/>
      <c r="B64" s="3"/>
      <c r="C64" s="3"/>
      <c r="D64" s="3"/>
      <c r="E64" s="3"/>
      <c r="F64" s="3"/>
      <c r="G64" s="3"/>
      <c r="H64" s="3"/>
      <c r="I64" s="3"/>
      <c r="J64" s="3"/>
      <c r="K64" s="3"/>
      <c r="L64" s="3"/>
      <c r="M64" s="3"/>
      <c r="N64" s="3"/>
    </row>
    <row r="65" spans="1:14" ht="16.2" customHeight="1">
      <c r="A65" s="154" t="s">
        <v>69</v>
      </c>
      <c r="B65" s="29" t="s">
        <v>4</v>
      </c>
      <c r="C65" s="268"/>
      <c r="D65" s="269"/>
      <c r="E65" s="269"/>
      <c r="F65" s="269"/>
      <c r="G65" s="269"/>
      <c r="H65" s="269"/>
      <c r="I65" s="269"/>
      <c r="J65" s="269"/>
      <c r="K65" s="269"/>
      <c r="L65" s="269"/>
      <c r="M65" s="270"/>
      <c r="N65" s="3"/>
    </row>
    <row r="66" spans="1:14" ht="6.75" customHeight="1">
      <c r="A66" s="155"/>
      <c r="B66" s="27"/>
      <c r="C66" s="3"/>
      <c r="D66" s="3"/>
      <c r="E66" s="3"/>
      <c r="F66" s="3"/>
      <c r="G66" s="3"/>
      <c r="H66" s="3"/>
      <c r="I66" s="3"/>
      <c r="J66" s="3"/>
      <c r="K66" s="3"/>
      <c r="L66" s="3"/>
      <c r="M66" s="3"/>
      <c r="N66" s="3"/>
    </row>
    <row r="67" spans="1:14" ht="16.2" customHeight="1">
      <c r="A67" s="154" t="s">
        <v>70</v>
      </c>
      <c r="B67" s="28" t="s">
        <v>4</v>
      </c>
      <c r="C67" s="297"/>
      <c r="D67" s="298"/>
      <c r="E67" s="298"/>
      <c r="F67" s="298"/>
      <c r="G67" s="299"/>
      <c r="H67" s="3"/>
      <c r="I67" s="3"/>
      <c r="J67" s="3"/>
      <c r="K67" s="3"/>
      <c r="L67" s="3"/>
      <c r="M67" s="3"/>
      <c r="N67" s="3"/>
    </row>
    <row r="68" spans="1:14" ht="6.75" customHeight="1">
      <c r="A68" s="155"/>
      <c r="B68" s="27"/>
      <c r="C68" s="3"/>
      <c r="D68" s="3"/>
      <c r="E68" s="3"/>
      <c r="F68" s="3"/>
      <c r="G68" s="3"/>
      <c r="H68" s="3"/>
      <c r="I68" s="3"/>
      <c r="J68" s="3"/>
      <c r="K68" s="3"/>
      <c r="L68" s="3"/>
      <c r="M68" s="3"/>
      <c r="N68" s="3"/>
    </row>
    <row r="69" spans="1:14" ht="16.2" customHeight="1">
      <c r="A69" s="154" t="s">
        <v>71</v>
      </c>
      <c r="B69" s="28" t="s">
        <v>4</v>
      </c>
      <c r="C69" s="317"/>
      <c r="D69" s="318"/>
      <c r="E69" s="318"/>
      <c r="F69" s="318"/>
      <c r="G69" s="319"/>
      <c r="H69" s="3"/>
      <c r="I69" s="3"/>
      <c r="J69" s="3"/>
      <c r="K69" s="3"/>
      <c r="L69" s="3"/>
      <c r="M69" s="3"/>
      <c r="N69" s="3"/>
    </row>
    <row r="70" spans="1:14" ht="6" customHeight="1">
      <c r="A70" s="155"/>
      <c r="B70" s="27"/>
      <c r="C70" s="3"/>
      <c r="D70" s="3"/>
      <c r="E70" s="3"/>
      <c r="F70" s="3"/>
      <c r="G70" s="3"/>
      <c r="H70" s="3"/>
      <c r="I70" s="3"/>
      <c r="J70" s="3"/>
      <c r="K70" s="3"/>
      <c r="L70" s="3"/>
      <c r="M70" s="3"/>
      <c r="N70" s="3"/>
    </row>
    <row r="71" spans="1:14" ht="21.75" customHeight="1">
      <c r="A71" s="179" t="s">
        <v>88</v>
      </c>
      <c r="B71" s="26" t="s">
        <v>97</v>
      </c>
      <c r="C71" s="268" t="s">
        <v>120</v>
      </c>
      <c r="D71" s="269"/>
      <c r="E71" s="269"/>
      <c r="F71" s="269"/>
      <c r="G71" s="270"/>
      <c r="H71" s="49" t="s">
        <v>72</v>
      </c>
      <c r="I71" s="316" t="str">
        <f>VLOOKUP(C71,選択肢!A2:B4,2,FALSE)</f>
        <v>選択により以下入力箇所が変わります</v>
      </c>
      <c r="J71" s="316"/>
      <c r="K71" s="316"/>
      <c r="L71" s="316"/>
      <c r="M71" s="316"/>
      <c r="N71" s="316"/>
    </row>
    <row r="72" spans="1:14" ht="6.75" customHeight="1">
      <c r="A72" s="3"/>
      <c r="B72" s="27"/>
      <c r="C72" s="3"/>
      <c r="D72" s="3"/>
      <c r="E72" s="3"/>
      <c r="F72" s="3"/>
      <c r="G72" s="3"/>
      <c r="H72" s="3"/>
      <c r="I72" s="38"/>
      <c r="J72" s="3"/>
      <c r="K72" s="3"/>
      <c r="L72" s="3"/>
      <c r="M72" s="3"/>
      <c r="N72" s="3"/>
    </row>
    <row r="73" spans="1:14" ht="16.2" customHeight="1">
      <c r="A73" s="177" t="s">
        <v>95</v>
      </c>
      <c r="B73" s="26" t="s">
        <v>98</v>
      </c>
      <c r="C73" s="268" t="s">
        <v>120</v>
      </c>
      <c r="D73" s="269"/>
      <c r="E73" s="269"/>
      <c r="F73" s="269"/>
      <c r="G73" s="270"/>
      <c r="H73" s="49" t="s">
        <v>73</v>
      </c>
      <c r="I73" s="312" t="str">
        <f>VLOOKUP(C71,選択肢!A6:B8,2,FALSE)</f>
        <v>①で必要がないを選択した時のみ</v>
      </c>
      <c r="J73" s="312"/>
      <c r="K73" s="312"/>
      <c r="L73" s="312"/>
      <c r="M73" s="312"/>
      <c r="N73" s="312"/>
    </row>
    <row r="74" spans="1:14" ht="16.2" customHeight="1">
      <c r="A74" s="37"/>
      <c r="B74" s="26"/>
      <c r="C74" s="183" t="s">
        <v>86</v>
      </c>
      <c r="D74" s="313"/>
      <c r="E74" s="314"/>
      <c r="F74" s="314"/>
      <c r="G74" s="314"/>
      <c r="H74" s="314"/>
      <c r="I74" s="314"/>
      <c r="J74" s="314"/>
      <c r="K74" s="314"/>
      <c r="L74" s="314"/>
      <c r="M74" s="315"/>
      <c r="N74" s="3"/>
    </row>
    <row r="75" spans="1:14" ht="7.5" customHeight="1">
      <c r="A75" s="3"/>
      <c r="B75" s="27"/>
      <c r="C75" s="3"/>
      <c r="D75" s="3"/>
      <c r="E75" s="3"/>
      <c r="F75" s="3"/>
      <c r="G75" s="3"/>
      <c r="H75" s="3"/>
      <c r="I75" s="47"/>
      <c r="J75" s="3"/>
      <c r="K75" s="3"/>
      <c r="L75" s="3"/>
      <c r="M75" s="3"/>
      <c r="N75" s="3"/>
    </row>
    <row r="76" spans="1:14" ht="16.2" customHeight="1">
      <c r="A76" s="177" t="s">
        <v>103</v>
      </c>
      <c r="B76" s="26" t="s">
        <v>99</v>
      </c>
      <c r="C76" s="268" t="s">
        <v>120</v>
      </c>
      <c r="D76" s="269"/>
      <c r="E76" s="269"/>
      <c r="F76" s="269"/>
      <c r="G76" s="270"/>
      <c r="H76" s="49" t="s">
        <v>74</v>
      </c>
      <c r="I76" s="316" t="str">
        <f>VLOOKUP(C76,選択肢!A10:B13,2,FALSE)</f>
        <v>①で必要があるを選択した時のみ</v>
      </c>
      <c r="J76" s="316"/>
      <c r="K76" s="316"/>
      <c r="L76" s="316"/>
      <c r="M76" s="316"/>
      <c r="N76" s="316"/>
    </row>
    <row r="77" spans="1:14" ht="6.75" customHeight="1">
      <c r="A77" s="3"/>
      <c r="B77" s="27"/>
      <c r="C77" s="3"/>
      <c r="D77" s="3"/>
      <c r="E77" s="3"/>
      <c r="F77" s="3"/>
      <c r="G77" s="3"/>
      <c r="H77" s="3"/>
      <c r="I77" s="3"/>
      <c r="J77" s="3"/>
      <c r="K77" s="3"/>
      <c r="L77" s="3"/>
      <c r="M77" s="3"/>
      <c r="N77" s="3"/>
    </row>
    <row r="78" spans="1:14" ht="16.2" customHeight="1">
      <c r="A78" s="177" t="s">
        <v>102</v>
      </c>
      <c r="B78" s="32" t="s">
        <v>284</v>
      </c>
      <c r="C78" s="321" t="s">
        <v>75</v>
      </c>
      <c r="D78" s="322"/>
      <c r="E78" s="331" t="s">
        <v>120</v>
      </c>
      <c r="F78" s="332"/>
      <c r="G78" s="333"/>
      <c r="H78" s="49" t="s">
        <v>285</v>
      </c>
      <c r="I78" s="3"/>
      <c r="J78" s="3"/>
      <c r="K78" s="3"/>
      <c r="L78" s="3"/>
      <c r="M78" s="3"/>
      <c r="N78" s="3"/>
    </row>
    <row r="79" spans="1:14" ht="5.25" customHeight="1">
      <c r="A79" s="37"/>
      <c r="B79" s="39"/>
      <c r="C79" s="39"/>
      <c r="D79" s="39"/>
      <c r="E79" s="39"/>
      <c r="F79" s="39"/>
      <c r="G79" s="39"/>
      <c r="H79" s="39"/>
      <c r="I79" s="3"/>
      <c r="J79" s="3"/>
      <c r="K79" s="3"/>
      <c r="L79" s="3"/>
      <c r="M79" s="3"/>
      <c r="N79" s="3"/>
    </row>
    <row r="80" spans="1:14" ht="11.25" customHeight="1">
      <c r="A80" s="3"/>
      <c r="B80" s="27"/>
      <c r="C80" s="3"/>
      <c r="D80" s="3"/>
      <c r="E80" s="3"/>
      <c r="F80" s="3"/>
      <c r="G80" s="3"/>
      <c r="H80" s="3"/>
      <c r="I80" s="3"/>
      <c r="J80" s="323" t="s">
        <v>87</v>
      </c>
      <c r="K80" s="324"/>
      <c r="L80" s="324"/>
      <c r="M80" s="325"/>
      <c r="N80" s="3"/>
    </row>
    <row r="81" spans="1:14" ht="16.2" customHeight="1">
      <c r="A81" s="37"/>
      <c r="B81" s="28" t="s">
        <v>100</v>
      </c>
      <c r="C81" s="321" t="s">
        <v>76</v>
      </c>
      <c r="D81" s="322"/>
      <c r="E81" s="334"/>
      <c r="F81" s="335"/>
      <c r="G81" s="346"/>
      <c r="H81" s="326" t="s">
        <v>77</v>
      </c>
      <c r="I81" s="327"/>
      <c r="J81" s="328"/>
      <c r="K81" s="329"/>
      <c r="L81" s="329"/>
      <c r="M81" s="330"/>
      <c r="N81" s="49" t="s">
        <v>81</v>
      </c>
    </row>
    <row r="82" spans="1:14" ht="16.2" customHeight="1">
      <c r="A82" s="37"/>
      <c r="B82" s="28"/>
      <c r="C82" s="336" t="s">
        <v>80</v>
      </c>
      <c r="D82" s="337"/>
      <c r="E82" s="268"/>
      <c r="F82" s="269"/>
      <c r="G82" s="270"/>
      <c r="H82" s="327" t="s">
        <v>78</v>
      </c>
      <c r="I82" s="327"/>
      <c r="J82" s="328"/>
      <c r="K82" s="329"/>
      <c r="L82" s="329"/>
      <c r="M82" s="330"/>
      <c r="N82" s="49" t="s">
        <v>81</v>
      </c>
    </row>
    <row r="83" spans="1:14" ht="16.2" customHeight="1">
      <c r="A83" s="37"/>
      <c r="B83" s="28"/>
      <c r="C83" s="3"/>
      <c r="D83" s="3"/>
      <c r="E83" s="3"/>
      <c r="F83" s="3"/>
      <c r="G83" s="3"/>
      <c r="H83" s="327" t="s">
        <v>10</v>
      </c>
      <c r="I83" s="327"/>
      <c r="J83" s="338"/>
      <c r="K83" s="339"/>
      <c r="L83" s="339"/>
      <c r="M83" s="340"/>
      <c r="N83" s="49" t="s">
        <v>81</v>
      </c>
    </row>
    <row r="84" spans="1:14" ht="7.5" customHeight="1">
      <c r="A84" s="37"/>
      <c r="B84" s="27"/>
      <c r="C84" s="48"/>
      <c r="D84" s="48"/>
      <c r="E84" s="42"/>
      <c r="F84" s="41"/>
      <c r="G84" s="41"/>
      <c r="H84" s="41"/>
      <c r="I84" s="40"/>
      <c r="J84" s="40"/>
      <c r="K84" s="40"/>
      <c r="L84" s="40"/>
      <c r="M84" s="40"/>
      <c r="N84" s="3"/>
    </row>
    <row r="85" spans="1:14" ht="22.5" customHeight="1">
      <c r="A85" s="178" t="s">
        <v>104</v>
      </c>
      <c r="B85" s="28" t="s">
        <v>101</v>
      </c>
      <c r="C85" s="344" t="s">
        <v>82</v>
      </c>
      <c r="D85" s="345"/>
      <c r="E85" s="306"/>
      <c r="F85" s="307"/>
      <c r="G85" s="308"/>
      <c r="H85" s="184" t="s">
        <v>287</v>
      </c>
      <c r="I85" s="321" t="s">
        <v>286</v>
      </c>
      <c r="J85" s="325"/>
      <c r="K85" s="309" t="s">
        <v>120</v>
      </c>
      <c r="L85" s="310"/>
      <c r="M85" s="311"/>
      <c r="N85" s="49" t="s">
        <v>83</v>
      </c>
    </row>
    <row r="86" spans="1:14" ht="6.75" customHeight="1">
      <c r="A86" s="45"/>
      <c r="B86" s="44"/>
      <c r="C86" s="9"/>
      <c r="D86" s="46"/>
      <c r="E86" s="46"/>
      <c r="F86" s="46"/>
      <c r="G86" s="46"/>
      <c r="H86" s="46"/>
      <c r="I86" s="46"/>
      <c r="J86" s="46"/>
      <c r="K86" s="46"/>
      <c r="L86" s="46"/>
      <c r="M86" s="46"/>
      <c r="N86" s="9"/>
    </row>
    <row r="87" spans="1:14" ht="16.2" customHeight="1">
      <c r="A87" s="320" t="s">
        <v>160</v>
      </c>
      <c r="B87" s="320"/>
      <c r="C87" s="320"/>
      <c r="D87" s="320"/>
      <c r="E87" s="320"/>
      <c r="F87" s="320"/>
      <c r="G87" s="320"/>
      <c r="H87" s="320"/>
      <c r="I87" s="320"/>
      <c r="J87" s="320"/>
      <c r="K87" s="320"/>
      <c r="L87" s="320"/>
      <c r="M87" s="320"/>
      <c r="N87" s="320"/>
    </row>
    <row r="88" spans="1:14" ht="5.25" customHeight="1">
      <c r="A88" s="3"/>
      <c r="B88" s="3"/>
      <c r="C88" s="3"/>
      <c r="D88" s="3"/>
      <c r="E88" s="3"/>
      <c r="F88" s="3"/>
      <c r="G88" s="3"/>
      <c r="H88" s="3"/>
      <c r="I88" s="3"/>
      <c r="J88" s="3"/>
      <c r="K88" s="3"/>
      <c r="L88" s="3"/>
      <c r="M88" s="3"/>
      <c r="N88" s="3"/>
    </row>
    <row r="89" spans="1:14" ht="16.2" customHeight="1">
      <c r="A89" s="154" t="s">
        <v>69</v>
      </c>
      <c r="B89" s="29" t="s">
        <v>4</v>
      </c>
      <c r="C89" s="268"/>
      <c r="D89" s="269"/>
      <c r="E89" s="269"/>
      <c r="F89" s="269"/>
      <c r="G89" s="269"/>
      <c r="H89" s="269"/>
      <c r="I89" s="269"/>
      <c r="J89" s="269"/>
      <c r="K89" s="269"/>
      <c r="L89" s="269"/>
      <c r="M89" s="270"/>
      <c r="N89" s="3"/>
    </row>
    <row r="90" spans="1:14" ht="7.5" customHeight="1">
      <c r="A90" s="155"/>
      <c r="B90" s="27"/>
      <c r="C90" s="3"/>
      <c r="D90" s="3"/>
      <c r="E90" s="3"/>
      <c r="F90" s="3"/>
      <c r="G90" s="3"/>
      <c r="H90" s="3"/>
      <c r="I90" s="3"/>
      <c r="J90" s="3"/>
      <c r="K90" s="3"/>
      <c r="L90" s="3"/>
      <c r="M90" s="3"/>
      <c r="N90" s="3"/>
    </row>
    <row r="91" spans="1:14" ht="16.2" customHeight="1">
      <c r="A91" s="154" t="s">
        <v>70</v>
      </c>
      <c r="B91" s="28" t="s">
        <v>4</v>
      </c>
      <c r="C91" s="297"/>
      <c r="D91" s="298"/>
      <c r="E91" s="298"/>
      <c r="F91" s="298"/>
      <c r="G91" s="299"/>
      <c r="H91" s="3"/>
      <c r="I91" s="3"/>
      <c r="J91" s="3"/>
      <c r="K91" s="3"/>
      <c r="L91" s="3"/>
      <c r="M91" s="3"/>
      <c r="N91" s="3"/>
    </row>
    <row r="92" spans="1:14" ht="6.75" customHeight="1">
      <c r="A92" s="155"/>
      <c r="B92" s="27"/>
      <c r="C92" s="3"/>
      <c r="D92" s="3"/>
      <c r="E92" s="3"/>
      <c r="F92" s="3"/>
      <c r="G92" s="3"/>
      <c r="H92" s="3"/>
      <c r="I92" s="3"/>
      <c r="J92" s="3"/>
      <c r="K92" s="3"/>
      <c r="L92" s="3"/>
      <c r="M92" s="3"/>
      <c r="N92" s="3"/>
    </row>
    <row r="93" spans="1:14" ht="16.2" customHeight="1">
      <c r="A93" s="154" t="s">
        <v>71</v>
      </c>
      <c r="B93" s="28" t="s">
        <v>4</v>
      </c>
      <c r="C93" s="317"/>
      <c r="D93" s="318"/>
      <c r="E93" s="318"/>
      <c r="F93" s="318"/>
      <c r="G93" s="319"/>
      <c r="H93" s="3"/>
      <c r="I93" s="3"/>
      <c r="J93" s="3"/>
      <c r="K93" s="3"/>
      <c r="L93" s="3"/>
      <c r="M93" s="3"/>
      <c r="N93" s="3"/>
    </row>
    <row r="94" spans="1:14" ht="6.75" customHeight="1">
      <c r="A94" s="155"/>
      <c r="B94" s="27"/>
      <c r="C94" s="3"/>
      <c r="D94" s="3"/>
      <c r="E94" s="3"/>
      <c r="F94" s="3"/>
      <c r="G94" s="3"/>
      <c r="H94" s="3"/>
      <c r="I94" s="3"/>
      <c r="J94" s="3"/>
      <c r="K94" s="3"/>
      <c r="L94" s="3"/>
      <c r="M94" s="3"/>
      <c r="N94" s="3"/>
    </row>
    <row r="95" spans="1:14" ht="20.25" customHeight="1">
      <c r="A95" s="179" t="s">
        <v>88</v>
      </c>
      <c r="B95" s="26" t="s">
        <v>97</v>
      </c>
      <c r="C95" s="268" t="s">
        <v>120</v>
      </c>
      <c r="D95" s="269"/>
      <c r="E95" s="269"/>
      <c r="F95" s="269"/>
      <c r="G95" s="270"/>
      <c r="H95" s="49" t="s">
        <v>72</v>
      </c>
      <c r="I95" s="316" t="str">
        <f>VLOOKUP(C95,選択肢!A2:B4,2,FALSE)</f>
        <v>選択により以下入力箇所が変わります</v>
      </c>
      <c r="J95" s="316"/>
      <c r="K95" s="316"/>
      <c r="L95" s="316"/>
      <c r="M95" s="316"/>
      <c r="N95" s="316"/>
    </row>
    <row r="96" spans="1:14" ht="6.75" customHeight="1">
      <c r="A96" s="3"/>
      <c r="B96" s="27"/>
      <c r="C96" s="3"/>
      <c r="D96" s="3"/>
      <c r="E96" s="3"/>
      <c r="F96" s="3"/>
      <c r="G96" s="3"/>
      <c r="H96" s="3"/>
      <c r="I96" s="38"/>
      <c r="J96" s="3"/>
      <c r="K96" s="3"/>
      <c r="L96" s="3"/>
      <c r="M96" s="3"/>
      <c r="N96" s="3"/>
    </row>
    <row r="97" spans="1:14" ht="16.2" customHeight="1">
      <c r="A97" s="177" t="s">
        <v>95</v>
      </c>
      <c r="B97" s="26" t="s">
        <v>98</v>
      </c>
      <c r="C97" s="268" t="s">
        <v>120</v>
      </c>
      <c r="D97" s="269"/>
      <c r="E97" s="269"/>
      <c r="F97" s="269"/>
      <c r="G97" s="270"/>
      <c r="H97" s="49" t="s">
        <v>73</v>
      </c>
      <c r="I97" s="312" t="str">
        <f>VLOOKUP(C95,選択肢!A6:B8,2,FALSE)</f>
        <v>①で必要がないを選択した時のみ</v>
      </c>
      <c r="J97" s="312"/>
      <c r="K97" s="312"/>
      <c r="L97" s="312"/>
      <c r="M97" s="312"/>
      <c r="N97" s="312"/>
    </row>
    <row r="98" spans="1:14" ht="16.2" customHeight="1">
      <c r="A98" s="37"/>
      <c r="B98" s="26"/>
      <c r="C98" s="183" t="s">
        <v>86</v>
      </c>
      <c r="D98" s="313"/>
      <c r="E98" s="314"/>
      <c r="F98" s="314"/>
      <c r="G98" s="314"/>
      <c r="H98" s="314"/>
      <c r="I98" s="314"/>
      <c r="J98" s="314"/>
      <c r="K98" s="314"/>
      <c r="L98" s="314"/>
      <c r="M98" s="315"/>
      <c r="N98" s="3"/>
    </row>
    <row r="99" spans="1:14" ht="6.75" customHeight="1">
      <c r="A99" s="3"/>
      <c r="B99" s="27"/>
      <c r="C99" s="3"/>
      <c r="D99" s="3"/>
      <c r="E99" s="3"/>
      <c r="F99" s="3"/>
      <c r="G99" s="3"/>
      <c r="H99" s="3"/>
      <c r="I99" s="47"/>
      <c r="J99" s="3"/>
      <c r="K99" s="3"/>
      <c r="L99" s="3"/>
      <c r="M99" s="3"/>
      <c r="N99" s="3"/>
    </row>
    <row r="100" spans="1:14" ht="16.2" customHeight="1">
      <c r="A100" s="177" t="s">
        <v>103</v>
      </c>
      <c r="B100" s="26" t="s">
        <v>99</v>
      </c>
      <c r="C100" s="268" t="s">
        <v>120</v>
      </c>
      <c r="D100" s="269"/>
      <c r="E100" s="269"/>
      <c r="F100" s="269"/>
      <c r="G100" s="270"/>
      <c r="H100" s="49" t="s">
        <v>74</v>
      </c>
      <c r="I100" s="316" t="str">
        <f>VLOOKUP(C100,選択肢!A10:B13,2,FALSE)</f>
        <v>①で必要があるを選択した時のみ</v>
      </c>
      <c r="J100" s="316"/>
      <c r="K100" s="316"/>
      <c r="L100" s="316"/>
      <c r="M100" s="316"/>
      <c r="N100" s="316"/>
    </row>
    <row r="101" spans="1:14" ht="6" customHeight="1">
      <c r="A101" s="3"/>
      <c r="B101" s="27"/>
      <c r="C101" s="3"/>
      <c r="D101" s="3"/>
      <c r="E101" s="3"/>
      <c r="F101" s="3"/>
      <c r="G101" s="3"/>
      <c r="H101" s="3"/>
      <c r="I101" s="3"/>
      <c r="J101" s="3"/>
      <c r="K101" s="3"/>
      <c r="L101" s="3"/>
      <c r="M101" s="3"/>
      <c r="N101" s="3"/>
    </row>
    <row r="102" spans="1:14" ht="16.2" customHeight="1">
      <c r="A102" s="177" t="s">
        <v>102</v>
      </c>
      <c r="B102" s="32" t="s">
        <v>284</v>
      </c>
      <c r="C102" s="321" t="s">
        <v>75</v>
      </c>
      <c r="D102" s="322"/>
      <c r="E102" s="331" t="s">
        <v>120</v>
      </c>
      <c r="F102" s="332"/>
      <c r="G102" s="333"/>
      <c r="H102" s="49" t="s">
        <v>285</v>
      </c>
      <c r="I102" s="3"/>
      <c r="J102" s="3"/>
      <c r="K102" s="3"/>
      <c r="L102" s="3"/>
      <c r="M102" s="3"/>
      <c r="N102" s="3"/>
    </row>
    <row r="103" spans="1:14" ht="6" customHeight="1">
      <c r="A103" s="37"/>
      <c r="B103" s="39"/>
      <c r="C103" s="39"/>
      <c r="D103" s="39"/>
      <c r="E103" s="39"/>
      <c r="F103" s="39"/>
      <c r="G103" s="39"/>
      <c r="H103" s="39"/>
      <c r="I103" s="3"/>
      <c r="J103" s="3"/>
      <c r="K103" s="3"/>
      <c r="L103" s="3"/>
      <c r="M103" s="3"/>
      <c r="N103" s="3"/>
    </row>
    <row r="104" spans="1:14" ht="12.75" customHeight="1">
      <c r="A104" s="3"/>
      <c r="B104" s="27"/>
      <c r="C104" s="3"/>
      <c r="D104" s="3"/>
      <c r="E104" s="3"/>
      <c r="F104" s="3"/>
      <c r="G104" s="3"/>
      <c r="H104" s="3"/>
      <c r="I104" s="3"/>
      <c r="J104" s="323" t="s">
        <v>87</v>
      </c>
      <c r="K104" s="324"/>
      <c r="L104" s="324"/>
      <c r="M104" s="325"/>
      <c r="N104" s="3"/>
    </row>
    <row r="105" spans="1:14" ht="16.2" customHeight="1">
      <c r="A105" s="37"/>
      <c r="B105" s="28" t="s">
        <v>100</v>
      </c>
      <c r="C105" s="321" t="s">
        <v>76</v>
      </c>
      <c r="D105" s="322"/>
      <c r="E105" s="334"/>
      <c r="F105" s="335"/>
      <c r="G105" s="335"/>
      <c r="H105" s="326" t="s">
        <v>77</v>
      </c>
      <c r="I105" s="327"/>
      <c r="J105" s="328"/>
      <c r="K105" s="329"/>
      <c r="L105" s="329"/>
      <c r="M105" s="330"/>
      <c r="N105" s="49" t="s">
        <v>81</v>
      </c>
    </row>
    <row r="106" spans="1:14" ht="16.2" customHeight="1">
      <c r="A106" s="37"/>
      <c r="B106" s="28"/>
      <c r="C106" s="336" t="s">
        <v>80</v>
      </c>
      <c r="D106" s="337"/>
      <c r="E106" s="268"/>
      <c r="F106" s="269"/>
      <c r="G106" s="269"/>
      <c r="H106" s="327" t="s">
        <v>78</v>
      </c>
      <c r="I106" s="327"/>
      <c r="J106" s="328"/>
      <c r="K106" s="329"/>
      <c r="L106" s="329"/>
      <c r="M106" s="330"/>
      <c r="N106" s="49" t="s">
        <v>81</v>
      </c>
    </row>
    <row r="107" spans="1:14" ht="16.2" customHeight="1">
      <c r="A107" s="37"/>
      <c r="B107" s="28"/>
      <c r="C107" s="3"/>
      <c r="D107" s="3"/>
      <c r="E107" s="3"/>
      <c r="F107" s="3"/>
      <c r="G107" s="3"/>
      <c r="H107" s="327" t="s">
        <v>10</v>
      </c>
      <c r="I107" s="327"/>
      <c r="J107" s="338"/>
      <c r="K107" s="339"/>
      <c r="L107" s="339"/>
      <c r="M107" s="340"/>
      <c r="N107" s="49" t="s">
        <v>81</v>
      </c>
    </row>
    <row r="108" spans="1:14" ht="7.5" customHeight="1">
      <c r="A108" s="37"/>
      <c r="B108" s="27"/>
      <c r="C108" s="48"/>
      <c r="D108" s="48"/>
      <c r="E108" s="42"/>
      <c r="F108" s="41"/>
      <c r="G108" s="41"/>
      <c r="H108" s="41"/>
      <c r="I108" s="40"/>
      <c r="J108" s="40"/>
      <c r="K108" s="40"/>
      <c r="L108" s="40"/>
      <c r="M108" s="40"/>
      <c r="N108" s="3"/>
    </row>
    <row r="109" spans="1:14" ht="20.25" customHeight="1">
      <c r="A109" s="178" t="s">
        <v>104</v>
      </c>
      <c r="B109" s="28" t="s">
        <v>101</v>
      </c>
      <c r="C109" s="344" t="s">
        <v>82</v>
      </c>
      <c r="D109" s="345"/>
      <c r="E109" s="306"/>
      <c r="F109" s="307"/>
      <c r="G109" s="308"/>
      <c r="H109" s="184" t="s">
        <v>287</v>
      </c>
      <c r="I109" s="321" t="s">
        <v>286</v>
      </c>
      <c r="J109" s="325"/>
      <c r="K109" s="309" t="s">
        <v>120</v>
      </c>
      <c r="L109" s="310"/>
      <c r="M109" s="311"/>
      <c r="N109" s="49" t="s">
        <v>83</v>
      </c>
    </row>
    <row r="110" spans="1:14" ht="9" customHeight="1">
      <c r="A110" s="45"/>
      <c r="B110" s="44"/>
      <c r="C110" s="9"/>
      <c r="D110" s="46"/>
      <c r="E110" s="46"/>
      <c r="F110" s="46"/>
      <c r="G110" s="46"/>
      <c r="H110" s="46"/>
      <c r="I110" s="46"/>
      <c r="J110" s="46"/>
      <c r="K110" s="46"/>
      <c r="L110" s="46"/>
      <c r="M110" s="46"/>
      <c r="N110" s="9"/>
    </row>
    <row r="111" spans="1:14" ht="10.8" customHeight="1">
      <c r="A111" s="320" t="s">
        <v>161</v>
      </c>
      <c r="B111" s="320"/>
      <c r="C111" s="320"/>
      <c r="D111" s="320"/>
      <c r="E111" s="320"/>
      <c r="F111" s="320"/>
      <c r="G111" s="320"/>
      <c r="H111" s="320"/>
      <c r="I111" s="320"/>
      <c r="J111" s="320"/>
      <c r="K111" s="320"/>
      <c r="L111" s="320"/>
      <c r="M111" s="320"/>
      <c r="N111" s="320"/>
    </row>
    <row r="112" spans="1:14" ht="6" customHeight="1">
      <c r="A112" s="3"/>
      <c r="B112" s="3"/>
      <c r="C112" s="3"/>
      <c r="D112" s="3"/>
      <c r="E112" s="3"/>
      <c r="F112" s="3"/>
      <c r="G112" s="3"/>
      <c r="H112" s="3"/>
      <c r="I112" s="3"/>
      <c r="J112" s="3"/>
      <c r="K112" s="3"/>
      <c r="L112" s="3"/>
      <c r="M112" s="3"/>
      <c r="N112" s="3"/>
    </row>
    <row r="113" spans="1:14">
      <c r="A113" s="154" t="s">
        <v>69</v>
      </c>
      <c r="B113" s="29" t="s">
        <v>4</v>
      </c>
      <c r="C113" s="268"/>
      <c r="D113" s="269"/>
      <c r="E113" s="269"/>
      <c r="F113" s="269"/>
      <c r="G113" s="269"/>
      <c r="H113" s="269"/>
      <c r="I113" s="269"/>
      <c r="J113" s="269"/>
      <c r="K113" s="269"/>
      <c r="L113" s="269"/>
      <c r="M113" s="270"/>
      <c r="N113" s="3"/>
    </row>
    <row r="114" spans="1:14" ht="6" customHeight="1">
      <c r="A114" s="155"/>
      <c r="B114" s="27"/>
      <c r="C114" s="3"/>
      <c r="D114" s="3"/>
      <c r="E114" s="3"/>
      <c r="F114" s="3"/>
      <c r="G114" s="3"/>
      <c r="H114" s="3"/>
      <c r="I114" s="3"/>
      <c r="J114" s="3"/>
      <c r="K114" s="3"/>
      <c r="L114" s="3"/>
      <c r="M114" s="3"/>
      <c r="N114" s="3"/>
    </row>
    <row r="115" spans="1:14">
      <c r="A115" s="154" t="s">
        <v>70</v>
      </c>
      <c r="B115" s="28" t="s">
        <v>4</v>
      </c>
      <c r="C115" s="297"/>
      <c r="D115" s="298"/>
      <c r="E115" s="298"/>
      <c r="F115" s="298"/>
      <c r="G115" s="299"/>
      <c r="H115" s="3"/>
      <c r="I115" s="3"/>
      <c r="J115" s="3"/>
      <c r="K115" s="3"/>
      <c r="L115" s="3"/>
      <c r="M115" s="3"/>
      <c r="N115" s="3"/>
    </row>
    <row r="116" spans="1:14" ht="6.75" customHeight="1">
      <c r="A116" s="155"/>
      <c r="B116" s="27"/>
      <c r="C116" s="3"/>
      <c r="D116" s="3"/>
      <c r="E116" s="3"/>
      <c r="F116" s="3"/>
      <c r="G116" s="3"/>
      <c r="H116" s="3"/>
      <c r="I116" s="3"/>
      <c r="J116" s="3"/>
      <c r="K116" s="3"/>
      <c r="L116" s="3"/>
      <c r="M116" s="3"/>
      <c r="N116" s="3"/>
    </row>
    <row r="117" spans="1:14">
      <c r="A117" s="154" t="s">
        <v>71</v>
      </c>
      <c r="B117" s="28" t="s">
        <v>4</v>
      </c>
      <c r="C117" s="317"/>
      <c r="D117" s="318"/>
      <c r="E117" s="318"/>
      <c r="F117" s="318"/>
      <c r="G117" s="319"/>
      <c r="H117" s="3"/>
      <c r="I117" s="3"/>
      <c r="J117" s="3"/>
      <c r="K117" s="3"/>
      <c r="L117" s="3"/>
      <c r="M117" s="3"/>
      <c r="N117" s="3"/>
    </row>
    <row r="118" spans="1:14" ht="6" customHeight="1">
      <c r="A118" s="155"/>
      <c r="B118" s="27"/>
      <c r="C118" s="3"/>
      <c r="D118" s="3"/>
      <c r="E118" s="3"/>
      <c r="F118" s="3"/>
      <c r="G118" s="3"/>
      <c r="H118" s="3"/>
      <c r="I118" s="3"/>
      <c r="J118" s="3"/>
      <c r="K118" s="3"/>
      <c r="L118" s="3"/>
      <c r="M118" s="3"/>
      <c r="N118" s="3"/>
    </row>
    <row r="119" spans="1:14" ht="21" customHeight="1">
      <c r="A119" s="179" t="s">
        <v>88</v>
      </c>
      <c r="B119" s="26" t="s">
        <v>97</v>
      </c>
      <c r="C119" s="268" t="s">
        <v>120</v>
      </c>
      <c r="D119" s="269"/>
      <c r="E119" s="269"/>
      <c r="F119" s="269"/>
      <c r="G119" s="270"/>
      <c r="H119" s="49" t="s">
        <v>72</v>
      </c>
      <c r="I119" s="316" t="str">
        <f>VLOOKUP(C119,選択肢!A2:B4,2,FALSE)</f>
        <v>選択により以下入力箇所が変わります</v>
      </c>
      <c r="J119" s="316"/>
      <c r="K119" s="316"/>
      <c r="L119" s="316"/>
      <c r="M119" s="316"/>
      <c r="N119" s="316"/>
    </row>
    <row r="120" spans="1:14" ht="6" customHeight="1">
      <c r="A120" s="3"/>
      <c r="B120" s="27"/>
      <c r="C120" s="3"/>
      <c r="D120" s="3"/>
      <c r="E120" s="3"/>
      <c r="F120" s="3"/>
      <c r="G120" s="3"/>
      <c r="H120" s="3"/>
      <c r="I120" s="38"/>
      <c r="J120" s="3"/>
      <c r="K120" s="3"/>
      <c r="L120" s="3"/>
      <c r="M120" s="3"/>
      <c r="N120" s="3"/>
    </row>
    <row r="121" spans="1:14">
      <c r="A121" s="177" t="s">
        <v>95</v>
      </c>
      <c r="B121" s="26" t="s">
        <v>98</v>
      </c>
      <c r="C121" s="268" t="s">
        <v>120</v>
      </c>
      <c r="D121" s="269"/>
      <c r="E121" s="269"/>
      <c r="F121" s="269"/>
      <c r="G121" s="270"/>
      <c r="H121" s="49" t="s">
        <v>73</v>
      </c>
      <c r="I121" s="312" t="str">
        <f>VLOOKUP(C119,選択肢!A6:B8,2,FALSE)</f>
        <v>①で必要がないを選択した時のみ</v>
      </c>
      <c r="J121" s="312"/>
      <c r="K121" s="312"/>
      <c r="L121" s="312"/>
      <c r="M121" s="312"/>
      <c r="N121" s="312"/>
    </row>
    <row r="122" spans="1:14">
      <c r="A122" s="37"/>
      <c r="B122" s="26"/>
      <c r="C122" s="183" t="s">
        <v>86</v>
      </c>
      <c r="D122" s="313"/>
      <c r="E122" s="314"/>
      <c r="F122" s="314"/>
      <c r="G122" s="314"/>
      <c r="H122" s="314"/>
      <c r="I122" s="314"/>
      <c r="J122" s="314"/>
      <c r="K122" s="314"/>
      <c r="L122" s="314"/>
      <c r="M122" s="315"/>
      <c r="N122" s="3"/>
    </row>
    <row r="123" spans="1:14" ht="6.75" customHeight="1">
      <c r="A123" s="3"/>
      <c r="B123" s="27"/>
      <c r="C123" s="3"/>
      <c r="D123" s="3"/>
      <c r="E123" s="3"/>
      <c r="F123" s="3"/>
      <c r="G123" s="3"/>
      <c r="H123" s="3"/>
      <c r="I123" s="47"/>
      <c r="J123" s="3"/>
      <c r="K123" s="3"/>
      <c r="L123" s="3"/>
      <c r="M123" s="3"/>
      <c r="N123" s="3"/>
    </row>
    <row r="124" spans="1:14">
      <c r="A124" s="177" t="s">
        <v>103</v>
      </c>
      <c r="B124" s="26" t="s">
        <v>99</v>
      </c>
      <c r="C124" s="268" t="s">
        <v>120</v>
      </c>
      <c r="D124" s="269"/>
      <c r="E124" s="269"/>
      <c r="F124" s="269"/>
      <c r="G124" s="270"/>
      <c r="H124" s="49" t="s">
        <v>74</v>
      </c>
      <c r="I124" s="316" t="str">
        <f>VLOOKUP(C124,選択肢!A10:B13,2,FALSE)</f>
        <v>①で必要があるを選択した時のみ</v>
      </c>
      <c r="J124" s="316"/>
      <c r="K124" s="316"/>
      <c r="L124" s="316"/>
      <c r="M124" s="316"/>
      <c r="N124" s="316"/>
    </row>
    <row r="125" spans="1:14" ht="6.75" customHeight="1">
      <c r="A125" s="3"/>
      <c r="B125" s="27"/>
      <c r="C125" s="3"/>
      <c r="D125" s="3"/>
      <c r="E125" s="3"/>
      <c r="F125" s="3"/>
      <c r="G125" s="3"/>
      <c r="H125" s="3"/>
      <c r="I125" s="3"/>
      <c r="J125" s="3"/>
      <c r="K125" s="3"/>
      <c r="L125" s="3"/>
      <c r="M125" s="3"/>
      <c r="N125" s="3"/>
    </row>
    <row r="126" spans="1:14">
      <c r="A126" s="177" t="s">
        <v>102</v>
      </c>
      <c r="B126" s="32" t="s">
        <v>284</v>
      </c>
      <c r="C126" s="321" t="s">
        <v>75</v>
      </c>
      <c r="D126" s="322"/>
      <c r="E126" s="331" t="s">
        <v>858</v>
      </c>
      <c r="F126" s="332"/>
      <c r="G126" s="333"/>
      <c r="H126" s="49" t="s">
        <v>285</v>
      </c>
      <c r="I126" s="3"/>
      <c r="J126" s="3"/>
      <c r="K126" s="3"/>
      <c r="L126" s="3"/>
      <c r="M126" s="3"/>
      <c r="N126" s="3"/>
    </row>
    <row r="127" spans="1:14" ht="6.75" customHeight="1">
      <c r="A127" s="37"/>
      <c r="B127" s="39"/>
      <c r="C127" s="39"/>
      <c r="D127" s="39"/>
      <c r="E127" s="39"/>
      <c r="F127" s="39"/>
      <c r="G127" s="39"/>
      <c r="H127" s="39"/>
      <c r="I127" s="3"/>
      <c r="J127" s="3"/>
      <c r="K127" s="3"/>
      <c r="L127" s="3"/>
      <c r="M127" s="3"/>
      <c r="N127" s="3"/>
    </row>
    <row r="128" spans="1:14" ht="12" customHeight="1">
      <c r="A128" s="3"/>
      <c r="B128" s="27"/>
      <c r="C128" s="3"/>
      <c r="D128" s="3"/>
      <c r="E128" s="3"/>
      <c r="F128" s="3"/>
      <c r="G128" s="3"/>
      <c r="H128" s="3"/>
      <c r="I128" s="3"/>
      <c r="J128" s="323" t="s">
        <v>87</v>
      </c>
      <c r="K128" s="324"/>
      <c r="L128" s="324"/>
      <c r="M128" s="325"/>
      <c r="N128" s="3"/>
    </row>
    <row r="129" spans="1:14">
      <c r="A129" s="37"/>
      <c r="B129" s="28" t="s">
        <v>100</v>
      </c>
      <c r="C129" s="321" t="s">
        <v>76</v>
      </c>
      <c r="D129" s="322"/>
      <c r="E129" s="334"/>
      <c r="F129" s="335"/>
      <c r="G129" s="335"/>
      <c r="H129" s="326" t="s">
        <v>77</v>
      </c>
      <c r="I129" s="327"/>
      <c r="J129" s="328"/>
      <c r="K129" s="329"/>
      <c r="L129" s="329"/>
      <c r="M129" s="330"/>
      <c r="N129" s="49" t="s">
        <v>81</v>
      </c>
    </row>
    <row r="130" spans="1:14">
      <c r="A130" s="37"/>
      <c r="B130" s="28"/>
      <c r="C130" s="336" t="s">
        <v>80</v>
      </c>
      <c r="D130" s="337"/>
      <c r="E130" s="268"/>
      <c r="F130" s="269"/>
      <c r="G130" s="269"/>
      <c r="H130" s="327" t="s">
        <v>78</v>
      </c>
      <c r="I130" s="327"/>
      <c r="J130" s="328"/>
      <c r="K130" s="329"/>
      <c r="L130" s="329"/>
      <c r="M130" s="330"/>
      <c r="N130" s="49" t="s">
        <v>81</v>
      </c>
    </row>
    <row r="131" spans="1:14">
      <c r="A131" s="37"/>
      <c r="B131" s="28"/>
      <c r="C131" s="3"/>
      <c r="D131" s="3"/>
      <c r="E131" s="3"/>
      <c r="F131" s="3"/>
      <c r="G131" s="3"/>
      <c r="H131" s="327" t="s">
        <v>10</v>
      </c>
      <c r="I131" s="327"/>
      <c r="J131" s="338"/>
      <c r="K131" s="339"/>
      <c r="L131" s="339"/>
      <c r="M131" s="340"/>
      <c r="N131" s="49" t="s">
        <v>81</v>
      </c>
    </row>
    <row r="132" spans="1:14" ht="6" customHeight="1">
      <c r="A132" s="37"/>
      <c r="B132" s="27"/>
      <c r="C132" s="48"/>
      <c r="D132" s="48"/>
      <c r="E132" s="42"/>
      <c r="F132" s="41"/>
      <c r="G132" s="41"/>
      <c r="H132" s="41"/>
      <c r="I132" s="40"/>
      <c r="J132" s="40"/>
      <c r="K132" s="40"/>
      <c r="L132" s="40"/>
      <c r="M132" s="40"/>
      <c r="N132" s="3"/>
    </row>
    <row r="133" spans="1:14" ht="20.399999999999999" customHeight="1">
      <c r="A133" s="178" t="s">
        <v>104</v>
      </c>
      <c r="B133" s="28" t="s">
        <v>101</v>
      </c>
      <c r="C133" s="344" t="s">
        <v>82</v>
      </c>
      <c r="D133" s="345"/>
      <c r="E133" s="306"/>
      <c r="F133" s="307"/>
      <c r="G133" s="308"/>
      <c r="H133" s="184" t="s">
        <v>287</v>
      </c>
      <c r="I133" s="321" t="s">
        <v>286</v>
      </c>
      <c r="J133" s="325"/>
      <c r="K133" s="309" t="s">
        <v>120</v>
      </c>
      <c r="L133" s="310"/>
      <c r="M133" s="311"/>
      <c r="N133" s="49" t="s">
        <v>83</v>
      </c>
    </row>
    <row r="134" spans="1:14" ht="6" customHeight="1">
      <c r="A134" s="45"/>
      <c r="B134" s="44"/>
      <c r="C134" s="9"/>
      <c r="D134" s="46"/>
      <c r="E134" s="46"/>
      <c r="F134" s="46"/>
      <c r="G134" s="46"/>
      <c r="H134" s="46"/>
      <c r="I134" s="46"/>
      <c r="J134" s="46"/>
      <c r="K134" s="46"/>
      <c r="L134" s="46"/>
      <c r="M134" s="46"/>
      <c r="N134" s="9"/>
    </row>
    <row r="135" spans="1:14">
      <c r="A135" s="320" t="s">
        <v>162</v>
      </c>
      <c r="B135" s="320"/>
      <c r="C135" s="320"/>
      <c r="D135" s="320"/>
      <c r="E135" s="320"/>
      <c r="F135" s="320"/>
      <c r="G135" s="320"/>
      <c r="H135" s="320"/>
      <c r="I135" s="320"/>
      <c r="J135" s="320"/>
      <c r="K135" s="320"/>
      <c r="L135" s="320"/>
      <c r="M135" s="320"/>
      <c r="N135" s="320"/>
    </row>
    <row r="136" spans="1:14" ht="7.5" customHeight="1">
      <c r="A136" s="3"/>
      <c r="B136" s="3"/>
      <c r="C136" s="3"/>
      <c r="D136" s="3"/>
      <c r="E136" s="3"/>
      <c r="F136" s="3"/>
      <c r="G136" s="3"/>
      <c r="H136" s="3"/>
      <c r="I136" s="3"/>
      <c r="J136" s="3"/>
      <c r="K136" s="3"/>
      <c r="L136" s="3"/>
      <c r="M136" s="3"/>
      <c r="N136" s="3"/>
    </row>
    <row r="137" spans="1:14" ht="14.25" customHeight="1">
      <c r="A137" s="154" t="s">
        <v>69</v>
      </c>
      <c r="B137" s="29" t="s">
        <v>4</v>
      </c>
      <c r="C137" s="268"/>
      <c r="D137" s="269"/>
      <c r="E137" s="269"/>
      <c r="F137" s="269"/>
      <c r="G137" s="269"/>
      <c r="H137" s="269"/>
      <c r="I137" s="269"/>
      <c r="J137" s="269"/>
      <c r="K137" s="269"/>
      <c r="L137" s="269"/>
      <c r="M137" s="270"/>
      <c r="N137" s="3"/>
    </row>
    <row r="138" spans="1:14" ht="6" customHeight="1">
      <c r="A138" s="155"/>
      <c r="B138" s="27"/>
      <c r="C138" s="3"/>
      <c r="D138" s="3"/>
      <c r="E138" s="3"/>
      <c r="F138" s="3"/>
      <c r="G138" s="3"/>
      <c r="H138" s="3"/>
      <c r="I138" s="3"/>
      <c r="J138" s="3"/>
      <c r="K138" s="3"/>
      <c r="L138" s="3"/>
      <c r="M138" s="3"/>
      <c r="N138" s="3"/>
    </row>
    <row r="139" spans="1:14">
      <c r="A139" s="154" t="s">
        <v>70</v>
      </c>
      <c r="B139" s="28" t="s">
        <v>4</v>
      </c>
      <c r="C139" s="297"/>
      <c r="D139" s="298"/>
      <c r="E139" s="298"/>
      <c r="F139" s="298"/>
      <c r="G139" s="299"/>
      <c r="H139" s="3"/>
      <c r="I139" s="3"/>
      <c r="J139" s="3"/>
      <c r="K139" s="3"/>
      <c r="L139" s="3"/>
      <c r="M139" s="3"/>
      <c r="N139" s="3"/>
    </row>
    <row r="140" spans="1:14" ht="6" customHeight="1">
      <c r="A140" s="155"/>
      <c r="B140" s="27"/>
      <c r="C140" s="3"/>
      <c r="D140" s="3"/>
      <c r="E140" s="3"/>
      <c r="F140" s="3"/>
      <c r="G140" s="3"/>
      <c r="H140" s="3"/>
      <c r="I140" s="3"/>
      <c r="J140" s="3"/>
      <c r="K140" s="3"/>
      <c r="L140" s="3"/>
      <c r="M140" s="3"/>
      <c r="N140" s="3"/>
    </row>
    <row r="141" spans="1:14">
      <c r="A141" s="154" t="s">
        <v>71</v>
      </c>
      <c r="B141" s="28" t="s">
        <v>4</v>
      </c>
      <c r="C141" s="317"/>
      <c r="D141" s="318"/>
      <c r="E141" s="318"/>
      <c r="F141" s="318"/>
      <c r="G141" s="319"/>
      <c r="H141" s="3"/>
      <c r="I141" s="3"/>
      <c r="J141" s="3"/>
      <c r="K141" s="3"/>
      <c r="L141" s="3"/>
      <c r="M141" s="3"/>
      <c r="N141" s="3"/>
    </row>
    <row r="142" spans="1:14" ht="6" customHeight="1">
      <c r="A142" s="155"/>
      <c r="B142" s="27"/>
      <c r="C142" s="3"/>
      <c r="D142" s="3"/>
      <c r="E142" s="3"/>
      <c r="F142" s="3"/>
      <c r="G142" s="3"/>
      <c r="H142" s="3"/>
      <c r="I142" s="3"/>
      <c r="J142" s="3"/>
      <c r="K142" s="3"/>
      <c r="L142" s="3"/>
      <c r="M142" s="3"/>
      <c r="N142" s="3"/>
    </row>
    <row r="143" spans="1:14" ht="21" customHeight="1">
      <c r="A143" s="179" t="s">
        <v>88</v>
      </c>
      <c r="B143" s="26" t="s">
        <v>97</v>
      </c>
      <c r="C143" s="268" t="s">
        <v>120</v>
      </c>
      <c r="D143" s="269"/>
      <c r="E143" s="269"/>
      <c r="F143" s="269"/>
      <c r="G143" s="270"/>
      <c r="H143" s="49" t="s">
        <v>72</v>
      </c>
      <c r="I143" s="316" t="str">
        <f>VLOOKUP(C143,選択肢!A2:B4,2,FALSE)</f>
        <v>選択により以下入力箇所が変わります</v>
      </c>
      <c r="J143" s="316"/>
      <c r="K143" s="316"/>
      <c r="L143" s="316"/>
      <c r="M143" s="316"/>
      <c r="N143" s="316"/>
    </row>
    <row r="144" spans="1:14" ht="7.5" customHeight="1">
      <c r="A144" s="3"/>
      <c r="B144" s="27"/>
      <c r="C144" s="3"/>
      <c r="D144" s="3"/>
      <c r="E144" s="3"/>
      <c r="F144" s="3"/>
      <c r="G144" s="3"/>
      <c r="H144" s="3"/>
      <c r="I144" s="38"/>
      <c r="J144" s="3"/>
      <c r="K144" s="3"/>
      <c r="L144" s="3"/>
      <c r="M144" s="3"/>
      <c r="N144" s="3"/>
    </row>
    <row r="145" spans="1:14">
      <c r="A145" s="177" t="s">
        <v>95</v>
      </c>
      <c r="B145" s="26" t="s">
        <v>98</v>
      </c>
      <c r="C145" s="268" t="s">
        <v>120</v>
      </c>
      <c r="D145" s="269"/>
      <c r="E145" s="269"/>
      <c r="F145" s="269"/>
      <c r="G145" s="270"/>
      <c r="H145" s="49" t="s">
        <v>73</v>
      </c>
      <c r="I145" s="312" t="str">
        <f>VLOOKUP(C143,選択肢!A6:B8,2,FALSE)</f>
        <v>①で必要がないを選択した時のみ</v>
      </c>
      <c r="J145" s="312"/>
      <c r="K145" s="312"/>
      <c r="L145" s="312"/>
      <c r="M145" s="312"/>
      <c r="N145" s="312"/>
    </row>
    <row r="146" spans="1:14">
      <c r="A146" s="37"/>
      <c r="B146" s="26"/>
      <c r="C146" s="183" t="s">
        <v>86</v>
      </c>
      <c r="D146" s="313"/>
      <c r="E146" s="314"/>
      <c r="F146" s="314"/>
      <c r="G146" s="314"/>
      <c r="H146" s="314"/>
      <c r="I146" s="314"/>
      <c r="J146" s="314"/>
      <c r="K146" s="314"/>
      <c r="L146" s="314"/>
      <c r="M146" s="315"/>
      <c r="N146" s="3"/>
    </row>
    <row r="147" spans="1:14" ht="6.75" customHeight="1">
      <c r="A147" s="3"/>
      <c r="B147" s="27"/>
      <c r="C147" s="3"/>
      <c r="D147" s="3"/>
      <c r="E147" s="3"/>
      <c r="F147" s="3"/>
      <c r="G147" s="3"/>
      <c r="H147" s="3"/>
      <c r="I147" s="47"/>
      <c r="J147" s="3"/>
      <c r="K147" s="3"/>
      <c r="L147" s="3"/>
      <c r="M147" s="3"/>
      <c r="N147" s="3"/>
    </row>
    <row r="148" spans="1:14">
      <c r="A148" s="177" t="s">
        <v>103</v>
      </c>
      <c r="B148" s="26" t="s">
        <v>99</v>
      </c>
      <c r="C148" s="268" t="s">
        <v>120</v>
      </c>
      <c r="D148" s="269"/>
      <c r="E148" s="269"/>
      <c r="F148" s="269"/>
      <c r="G148" s="270"/>
      <c r="H148" s="49" t="s">
        <v>74</v>
      </c>
      <c r="I148" s="316" t="str">
        <f>VLOOKUP(C148,選択肢!A10:B13,2,FALSE)</f>
        <v>①で必要があるを選択した時のみ</v>
      </c>
      <c r="J148" s="316"/>
      <c r="K148" s="316"/>
      <c r="L148" s="316"/>
      <c r="M148" s="316"/>
      <c r="N148" s="316"/>
    </row>
    <row r="149" spans="1:14" ht="7.5" customHeight="1">
      <c r="A149" s="3"/>
      <c r="B149" s="27"/>
      <c r="C149" s="3"/>
      <c r="D149" s="3"/>
      <c r="E149" s="3"/>
      <c r="F149" s="3"/>
      <c r="G149" s="3"/>
      <c r="H149" s="3"/>
      <c r="I149" s="3"/>
      <c r="J149" s="3"/>
      <c r="K149" s="3"/>
      <c r="L149" s="3"/>
      <c r="M149" s="3"/>
      <c r="N149" s="3"/>
    </row>
    <row r="150" spans="1:14" ht="14.25" customHeight="1">
      <c r="A150" s="177" t="s">
        <v>102</v>
      </c>
      <c r="B150" s="32" t="s">
        <v>284</v>
      </c>
      <c r="C150" s="321" t="s">
        <v>75</v>
      </c>
      <c r="D150" s="322"/>
      <c r="E150" s="331" t="s">
        <v>120</v>
      </c>
      <c r="F150" s="332"/>
      <c r="G150" s="333"/>
      <c r="H150" s="49" t="s">
        <v>285</v>
      </c>
      <c r="I150" s="3"/>
      <c r="J150" s="3"/>
      <c r="K150" s="3"/>
      <c r="L150" s="3"/>
      <c r="M150" s="3"/>
      <c r="N150" s="3"/>
    </row>
    <row r="151" spans="1:14" ht="9" customHeight="1">
      <c r="A151" s="37"/>
      <c r="B151" s="39"/>
      <c r="C151" s="39"/>
      <c r="D151" s="39"/>
      <c r="E151" s="39"/>
      <c r="F151" s="39"/>
      <c r="G151" s="39"/>
      <c r="H151" s="39"/>
      <c r="I151" s="3"/>
      <c r="J151" s="3"/>
      <c r="K151" s="3"/>
      <c r="L151" s="3"/>
      <c r="M151" s="3"/>
      <c r="N151" s="3"/>
    </row>
    <row r="152" spans="1:14">
      <c r="A152" s="3"/>
      <c r="B152" s="27"/>
      <c r="C152" s="3"/>
      <c r="D152" s="3"/>
      <c r="E152" s="3"/>
      <c r="F152" s="3"/>
      <c r="G152" s="3"/>
      <c r="H152" s="3"/>
      <c r="I152" s="3"/>
      <c r="J152" s="323" t="s">
        <v>87</v>
      </c>
      <c r="K152" s="324"/>
      <c r="L152" s="324"/>
      <c r="M152" s="325"/>
      <c r="N152" s="3"/>
    </row>
    <row r="153" spans="1:14">
      <c r="A153" s="37"/>
      <c r="B153" s="28" t="s">
        <v>100</v>
      </c>
      <c r="C153" s="321" t="s">
        <v>76</v>
      </c>
      <c r="D153" s="322"/>
      <c r="E153" s="334"/>
      <c r="F153" s="335"/>
      <c r="G153" s="335"/>
      <c r="H153" s="326" t="s">
        <v>77</v>
      </c>
      <c r="I153" s="327"/>
      <c r="J153" s="328"/>
      <c r="K153" s="329"/>
      <c r="L153" s="329"/>
      <c r="M153" s="330"/>
      <c r="N153" s="49" t="s">
        <v>81</v>
      </c>
    </row>
    <row r="154" spans="1:14">
      <c r="A154" s="37"/>
      <c r="B154" s="28"/>
      <c r="C154" s="336" t="s">
        <v>80</v>
      </c>
      <c r="D154" s="337"/>
      <c r="E154" s="268"/>
      <c r="F154" s="269"/>
      <c r="G154" s="269"/>
      <c r="H154" s="327" t="s">
        <v>78</v>
      </c>
      <c r="I154" s="327"/>
      <c r="J154" s="328"/>
      <c r="K154" s="329"/>
      <c r="L154" s="329"/>
      <c r="M154" s="330"/>
      <c r="N154" s="49" t="s">
        <v>81</v>
      </c>
    </row>
    <row r="155" spans="1:14">
      <c r="A155" s="37"/>
      <c r="B155" s="28"/>
      <c r="C155" s="3"/>
      <c r="D155" s="3"/>
      <c r="E155" s="3"/>
      <c r="F155" s="3"/>
      <c r="G155" s="3"/>
      <c r="H155" s="327" t="s">
        <v>10</v>
      </c>
      <c r="I155" s="327"/>
      <c r="J155" s="338"/>
      <c r="K155" s="339"/>
      <c r="L155" s="339"/>
      <c r="M155" s="340"/>
      <c r="N155" s="49" t="s">
        <v>81</v>
      </c>
    </row>
    <row r="156" spans="1:14" ht="6" customHeight="1">
      <c r="A156" s="37"/>
      <c r="B156" s="27"/>
      <c r="C156" s="48"/>
      <c r="D156" s="48"/>
      <c r="E156" s="42"/>
      <c r="F156" s="41"/>
      <c r="G156" s="41"/>
      <c r="H156" s="41"/>
      <c r="I156" s="40"/>
      <c r="J156" s="40"/>
      <c r="K156" s="40"/>
      <c r="L156" s="40"/>
      <c r="M156" s="40"/>
      <c r="N156" s="3"/>
    </row>
    <row r="157" spans="1:14" ht="21" customHeight="1">
      <c r="A157" s="178" t="s">
        <v>104</v>
      </c>
      <c r="B157" s="28" t="s">
        <v>101</v>
      </c>
      <c r="C157" s="344" t="s">
        <v>82</v>
      </c>
      <c r="D157" s="345"/>
      <c r="E157" s="306"/>
      <c r="F157" s="307"/>
      <c r="G157" s="308"/>
      <c r="H157" s="184" t="s">
        <v>287</v>
      </c>
      <c r="I157" s="321" t="s">
        <v>286</v>
      </c>
      <c r="J157" s="325"/>
      <c r="K157" s="309" t="s">
        <v>120</v>
      </c>
      <c r="L157" s="310"/>
      <c r="M157" s="311"/>
      <c r="N157" s="49" t="s">
        <v>83</v>
      </c>
    </row>
    <row r="158" spans="1:14" ht="7.5" customHeight="1">
      <c r="A158" s="45"/>
      <c r="B158" s="44"/>
      <c r="C158" s="9"/>
      <c r="D158" s="46"/>
      <c r="E158" s="46"/>
      <c r="F158" s="46"/>
      <c r="G158" s="46"/>
      <c r="H158" s="46"/>
      <c r="I158" s="46"/>
      <c r="J158" s="46"/>
      <c r="K158" s="46"/>
      <c r="L158" s="46"/>
      <c r="M158" s="46"/>
      <c r="N158" s="9"/>
    </row>
    <row r="159" spans="1:14">
      <c r="A159" s="320" t="s">
        <v>163</v>
      </c>
      <c r="B159" s="320"/>
      <c r="C159" s="320"/>
      <c r="D159" s="320"/>
      <c r="E159" s="320"/>
      <c r="F159" s="320"/>
      <c r="G159" s="320"/>
      <c r="H159" s="320"/>
      <c r="I159" s="320"/>
      <c r="J159" s="320"/>
      <c r="K159" s="320"/>
      <c r="L159" s="320"/>
      <c r="M159" s="320"/>
      <c r="N159" s="320"/>
    </row>
    <row r="160" spans="1:14" ht="7.5" customHeight="1">
      <c r="A160" s="3"/>
      <c r="B160" s="3"/>
      <c r="C160" s="3"/>
      <c r="D160" s="3"/>
      <c r="E160" s="3"/>
      <c r="F160" s="3"/>
      <c r="G160" s="3"/>
      <c r="H160" s="3"/>
      <c r="I160" s="3"/>
      <c r="J160" s="3"/>
      <c r="K160" s="3"/>
      <c r="L160" s="3"/>
      <c r="M160" s="3"/>
      <c r="N160" s="3"/>
    </row>
    <row r="161" spans="1:14">
      <c r="A161" s="154" t="s">
        <v>69</v>
      </c>
      <c r="B161" s="29" t="s">
        <v>4</v>
      </c>
      <c r="C161" s="268"/>
      <c r="D161" s="269"/>
      <c r="E161" s="269"/>
      <c r="F161" s="269"/>
      <c r="G161" s="269"/>
      <c r="H161" s="269"/>
      <c r="I161" s="269"/>
      <c r="J161" s="269"/>
      <c r="K161" s="269"/>
      <c r="L161" s="269"/>
      <c r="M161" s="270"/>
      <c r="N161" s="3"/>
    </row>
    <row r="162" spans="1:14" ht="5.25" customHeight="1">
      <c r="A162" s="155"/>
      <c r="B162" s="27"/>
      <c r="C162" s="3"/>
      <c r="D162" s="3"/>
      <c r="E162" s="3"/>
      <c r="F162" s="3"/>
      <c r="G162" s="3"/>
      <c r="H162" s="3"/>
      <c r="I162" s="3"/>
      <c r="J162" s="3"/>
      <c r="K162" s="3"/>
      <c r="L162" s="3"/>
      <c r="M162" s="3"/>
      <c r="N162" s="3"/>
    </row>
    <row r="163" spans="1:14">
      <c r="A163" s="154" t="s">
        <v>70</v>
      </c>
      <c r="B163" s="28" t="s">
        <v>4</v>
      </c>
      <c r="C163" s="297"/>
      <c r="D163" s="298"/>
      <c r="E163" s="298"/>
      <c r="F163" s="298"/>
      <c r="G163" s="299"/>
      <c r="H163" s="3"/>
      <c r="I163" s="3"/>
      <c r="J163" s="3"/>
      <c r="K163" s="3"/>
      <c r="L163" s="3"/>
      <c r="M163" s="3"/>
      <c r="N163" s="3"/>
    </row>
    <row r="164" spans="1:14" ht="5.25" customHeight="1">
      <c r="A164" s="155"/>
      <c r="B164" s="27"/>
      <c r="C164" s="3"/>
      <c r="D164" s="3"/>
      <c r="E164" s="3"/>
      <c r="F164" s="3"/>
      <c r="G164" s="3"/>
      <c r="H164" s="3"/>
      <c r="I164" s="3"/>
      <c r="J164" s="3"/>
      <c r="K164" s="3"/>
      <c r="L164" s="3"/>
      <c r="M164" s="3"/>
      <c r="N164" s="3"/>
    </row>
    <row r="165" spans="1:14">
      <c r="A165" s="154" t="s">
        <v>71</v>
      </c>
      <c r="B165" s="28" t="s">
        <v>4</v>
      </c>
      <c r="C165" s="317"/>
      <c r="D165" s="318"/>
      <c r="E165" s="318"/>
      <c r="F165" s="318"/>
      <c r="G165" s="319"/>
      <c r="H165" s="3"/>
      <c r="I165" s="3"/>
      <c r="J165" s="3"/>
      <c r="K165" s="3"/>
      <c r="L165" s="3"/>
      <c r="M165" s="3"/>
      <c r="N165" s="3"/>
    </row>
    <row r="166" spans="1:14" ht="6" customHeight="1">
      <c r="A166" s="155"/>
      <c r="B166" s="27"/>
      <c r="C166" s="3"/>
      <c r="D166" s="3"/>
      <c r="E166" s="3"/>
      <c r="F166" s="3"/>
      <c r="G166" s="3"/>
      <c r="H166" s="3"/>
      <c r="I166" s="3"/>
      <c r="J166" s="3"/>
      <c r="K166" s="3"/>
      <c r="L166" s="3"/>
      <c r="M166" s="3"/>
      <c r="N166" s="3"/>
    </row>
    <row r="167" spans="1:14" ht="21.6">
      <c r="A167" s="179" t="s">
        <v>88</v>
      </c>
      <c r="B167" s="26" t="s">
        <v>97</v>
      </c>
      <c r="C167" s="268" t="s">
        <v>120</v>
      </c>
      <c r="D167" s="269"/>
      <c r="E167" s="269"/>
      <c r="F167" s="269"/>
      <c r="G167" s="270"/>
      <c r="H167" s="49" t="s">
        <v>72</v>
      </c>
      <c r="I167" s="316" t="str">
        <f>VLOOKUP(C167,選択肢!A2:B4,2,FALSE)</f>
        <v>選択により以下入力箇所が変わります</v>
      </c>
      <c r="J167" s="316"/>
      <c r="K167" s="316"/>
      <c r="L167" s="316"/>
      <c r="M167" s="316"/>
      <c r="N167" s="316"/>
    </row>
    <row r="168" spans="1:14" ht="6" customHeight="1">
      <c r="A168" s="3"/>
      <c r="B168" s="27"/>
      <c r="C168" s="3"/>
      <c r="D168" s="3"/>
      <c r="E168" s="3"/>
      <c r="F168" s="3"/>
      <c r="G168" s="3"/>
      <c r="H168" s="3"/>
      <c r="I168" s="38"/>
      <c r="J168" s="3"/>
      <c r="K168" s="3"/>
      <c r="L168" s="3"/>
      <c r="M168" s="3"/>
      <c r="N168" s="3"/>
    </row>
    <row r="169" spans="1:14" ht="15" customHeight="1">
      <c r="A169" s="177" t="s">
        <v>95</v>
      </c>
      <c r="B169" s="26" t="s">
        <v>98</v>
      </c>
      <c r="C169" s="268" t="s">
        <v>120</v>
      </c>
      <c r="D169" s="269"/>
      <c r="E169" s="269"/>
      <c r="F169" s="269"/>
      <c r="G169" s="270"/>
      <c r="H169" s="49" t="s">
        <v>73</v>
      </c>
      <c r="I169" s="312" t="str">
        <f>VLOOKUP(C167,選択肢!A6:B8,2,FALSE)</f>
        <v>①で必要がないを選択した時のみ</v>
      </c>
      <c r="J169" s="312"/>
      <c r="K169" s="312"/>
      <c r="L169" s="312"/>
      <c r="M169" s="312"/>
      <c r="N169" s="312"/>
    </row>
    <row r="170" spans="1:14" ht="15" customHeight="1">
      <c r="A170" s="37"/>
      <c r="B170" s="26"/>
      <c r="C170" s="183" t="s">
        <v>86</v>
      </c>
      <c r="D170" s="313"/>
      <c r="E170" s="314"/>
      <c r="F170" s="314"/>
      <c r="G170" s="314"/>
      <c r="H170" s="314"/>
      <c r="I170" s="314"/>
      <c r="J170" s="314"/>
      <c r="K170" s="314"/>
      <c r="L170" s="314"/>
      <c r="M170" s="315"/>
      <c r="N170" s="3"/>
    </row>
    <row r="171" spans="1:14" ht="6.75" customHeight="1">
      <c r="A171" s="3"/>
      <c r="B171" s="27"/>
      <c r="C171" s="3"/>
      <c r="D171" s="3"/>
      <c r="E171" s="3"/>
      <c r="F171" s="3"/>
      <c r="G171" s="3"/>
      <c r="H171" s="3"/>
      <c r="I171" s="47"/>
      <c r="J171" s="3"/>
      <c r="K171" s="3"/>
      <c r="L171" s="3"/>
      <c r="M171" s="3"/>
      <c r="N171" s="3"/>
    </row>
    <row r="172" spans="1:14">
      <c r="A172" s="177" t="s">
        <v>103</v>
      </c>
      <c r="B172" s="26" t="s">
        <v>99</v>
      </c>
      <c r="C172" s="268" t="s">
        <v>120</v>
      </c>
      <c r="D172" s="269"/>
      <c r="E172" s="269"/>
      <c r="F172" s="269"/>
      <c r="G172" s="270"/>
      <c r="H172" s="49" t="s">
        <v>74</v>
      </c>
      <c r="I172" s="316" t="str">
        <f>VLOOKUP(C172,選択肢!A10:B13,2,FALSE)</f>
        <v>①で必要があるを選択した時のみ</v>
      </c>
      <c r="J172" s="316"/>
      <c r="K172" s="316"/>
      <c r="L172" s="316"/>
      <c r="M172" s="316"/>
      <c r="N172" s="316"/>
    </row>
    <row r="173" spans="1:14" ht="5.25" customHeight="1">
      <c r="A173" s="3"/>
      <c r="B173" s="27"/>
      <c r="C173" s="3"/>
      <c r="D173" s="3"/>
      <c r="E173" s="3"/>
      <c r="F173" s="3"/>
      <c r="G173" s="3"/>
      <c r="H173" s="3"/>
      <c r="I173" s="3"/>
      <c r="J173" s="3"/>
      <c r="K173" s="3"/>
      <c r="L173" s="3"/>
      <c r="M173" s="3"/>
      <c r="N173" s="3"/>
    </row>
    <row r="174" spans="1:14">
      <c r="A174" s="177" t="s">
        <v>102</v>
      </c>
      <c r="B174" s="32" t="s">
        <v>284</v>
      </c>
      <c r="C174" s="321" t="s">
        <v>75</v>
      </c>
      <c r="D174" s="322"/>
      <c r="E174" s="331" t="s">
        <v>120</v>
      </c>
      <c r="F174" s="332"/>
      <c r="G174" s="333"/>
      <c r="H174" s="49" t="s">
        <v>285</v>
      </c>
      <c r="I174" s="3"/>
      <c r="J174" s="3"/>
      <c r="K174" s="3"/>
      <c r="L174" s="3"/>
      <c r="M174" s="3"/>
      <c r="N174" s="3"/>
    </row>
    <row r="175" spans="1:14" ht="6.75" customHeight="1">
      <c r="A175" s="37"/>
      <c r="B175" s="39"/>
      <c r="C175" s="39"/>
      <c r="D175" s="39"/>
      <c r="E175" s="39"/>
      <c r="F175" s="39"/>
      <c r="G175" s="39"/>
      <c r="H175" s="39"/>
      <c r="I175" s="3"/>
      <c r="J175" s="3"/>
      <c r="K175" s="3"/>
      <c r="L175" s="3"/>
      <c r="M175" s="3"/>
      <c r="N175" s="3"/>
    </row>
    <row r="176" spans="1:14">
      <c r="A176" s="3"/>
      <c r="B176" s="27"/>
      <c r="C176" s="3"/>
      <c r="D176" s="3"/>
      <c r="E176" s="3"/>
      <c r="F176" s="3"/>
      <c r="G176" s="3"/>
      <c r="H176" s="3"/>
      <c r="I176" s="3"/>
      <c r="J176" s="323" t="s">
        <v>87</v>
      </c>
      <c r="K176" s="324"/>
      <c r="L176" s="324"/>
      <c r="M176" s="325"/>
      <c r="N176" s="3"/>
    </row>
    <row r="177" spans="1:14">
      <c r="A177" s="37"/>
      <c r="B177" s="28" t="s">
        <v>100</v>
      </c>
      <c r="C177" s="321" t="s">
        <v>76</v>
      </c>
      <c r="D177" s="322"/>
      <c r="E177" s="334"/>
      <c r="F177" s="335"/>
      <c r="G177" s="335"/>
      <c r="H177" s="326" t="s">
        <v>77</v>
      </c>
      <c r="I177" s="327"/>
      <c r="J177" s="328"/>
      <c r="K177" s="329"/>
      <c r="L177" s="329"/>
      <c r="M177" s="330"/>
      <c r="N177" s="49" t="s">
        <v>81</v>
      </c>
    </row>
    <row r="178" spans="1:14">
      <c r="A178" s="37"/>
      <c r="B178" s="28"/>
      <c r="C178" s="336" t="s">
        <v>80</v>
      </c>
      <c r="D178" s="337"/>
      <c r="E178" s="268"/>
      <c r="F178" s="269"/>
      <c r="G178" s="269"/>
      <c r="H178" s="327" t="s">
        <v>78</v>
      </c>
      <c r="I178" s="327"/>
      <c r="J178" s="328"/>
      <c r="K178" s="329"/>
      <c r="L178" s="329"/>
      <c r="M178" s="330"/>
      <c r="N178" s="49" t="s">
        <v>81</v>
      </c>
    </row>
    <row r="179" spans="1:14">
      <c r="A179" s="37"/>
      <c r="B179" s="28"/>
      <c r="C179" s="3"/>
      <c r="D179" s="3"/>
      <c r="E179" s="3"/>
      <c r="F179" s="3"/>
      <c r="G179" s="3"/>
      <c r="H179" s="327" t="s">
        <v>10</v>
      </c>
      <c r="I179" s="327"/>
      <c r="J179" s="338"/>
      <c r="K179" s="339"/>
      <c r="L179" s="339"/>
      <c r="M179" s="340"/>
      <c r="N179" s="49" t="s">
        <v>81</v>
      </c>
    </row>
    <row r="180" spans="1:14" ht="6.75" customHeight="1">
      <c r="A180" s="37"/>
      <c r="B180" s="27"/>
      <c r="C180" s="48"/>
      <c r="D180" s="48"/>
      <c r="E180" s="42"/>
      <c r="F180" s="41"/>
      <c r="G180" s="41"/>
      <c r="H180" s="41"/>
      <c r="I180" s="40"/>
      <c r="J180" s="40"/>
      <c r="K180" s="40"/>
      <c r="L180" s="40"/>
      <c r="M180" s="40"/>
      <c r="N180" s="3"/>
    </row>
    <row r="181" spans="1:14" ht="21.6">
      <c r="A181" s="178" t="s">
        <v>104</v>
      </c>
      <c r="B181" s="28" t="s">
        <v>101</v>
      </c>
      <c r="C181" s="344" t="s">
        <v>82</v>
      </c>
      <c r="D181" s="345"/>
      <c r="E181" s="306"/>
      <c r="F181" s="307"/>
      <c r="G181" s="308"/>
      <c r="H181" s="184" t="s">
        <v>287</v>
      </c>
      <c r="I181" s="321" t="s">
        <v>286</v>
      </c>
      <c r="J181" s="325"/>
      <c r="K181" s="309" t="s">
        <v>120</v>
      </c>
      <c r="L181" s="310"/>
      <c r="M181" s="311"/>
      <c r="N181" s="49" t="s">
        <v>83</v>
      </c>
    </row>
    <row r="182" spans="1:14">
      <c r="A182" s="45"/>
      <c r="B182" s="44"/>
      <c r="C182" s="9"/>
      <c r="D182" s="46"/>
      <c r="E182" s="46"/>
      <c r="F182" s="46"/>
      <c r="G182" s="46"/>
      <c r="H182" s="46"/>
      <c r="I182" s="46"/>
      <c r="J182" s="46"/>
      <c r="K182" s="46"/>
      <c r="L182" s="46"/>
      <c r="M182" s="46"/>
      <c r="N182" s="9"/>
    </row>
    <row r="183" spans="1:14">
      <c r="A183" s="320" t="s">
        <v>164</v>
      </c>
      <c r="B183" s="320"/>
      <c r="C183" s="320"/>
      <c r="D183" s="320"/>
      <c r="E183" s="320"/>
      <c r="F183" s="320"/>
      <c r="G183" s="320"/>
      <c r="H183" s="320"/>
      <c r="I183" s="320"/>
      <c r="J183" s="320"/>
      <c r="K183" s="320"/>
      <c r="L183" s="320"/>
      <c r="M183" s="320"/>
      <c r="N183" s="320"/>
    </row>
    <row r="184" spans="1:14" ht="6.75" customHeight="1">
      <c r="A184" s="3"/>
      <c r="B184" s="3"/>
      <c r="C184" s="3"/>
      <c r="D184" s="3"/>
      <c r="E184" s="3"/>
      <c r="F184" s="3"/>
      <c r="G184" s="3"/>
      <c r="H184" s="3"/>
      <c r="I184" s="3"/>
      <c r="J184" s="3"/>
      <c r="K184" s="3"/>
      <c r="L184" s="3"/>
      <c r="M184" s="3"/>
      <c r="N184" s="3"/>
    </row>
    <row r="185" spans="1:14">
      <c r="A185" s="154" t="s">
        <v>69</v>
      </c>
      <c r="B185" s="29" t="s">
        <v>4</v>
      </c>
      <c r="C185" s="268"/>
      <c r="D185" s="269"/>
      <c r="E185" s="269"/>
      <c r="F185" s="269"/>
      <c r="G185" s="269"/>
      <c r="H185" s="269"/>
      <c r="I185" s="269"/>
      <c r="J185" s="269"/>
      <c r="K185" s="269"/>
      <c r="L185" s="269"/>
      <c r="M185" s="270"/>
      <c r="N185" s="3"/>
    </row>
    <row r="186" spans="1:14" ht="6.75" customHeight="1">
      <c r="A186" s="155"/>
      <c r="B186" s="27"/>
      <c r="C186" s="3"/>
      <c r="D186" s="3"/>
      <c r="E186" s="3"/>
      <c r="F186" s="3"/>
      <c r="G186" s="3"/>
      <c r="H186" s="3"/>
      <c r="I186" s="3"/>
      <c r="J186" s="3"/>
      <c r="K186" s="3"/>
      <c r="L186" s="3"/>
      <c r="M186" s="3"/>
      <c r="N186" s="3"/>
    </row>
    <row r="187" spans="1:14">
      <c r="A187" s="154" t="s">
        <v>70</v>
      </c>
      <c r="B187" s="28" t="s">
        <v>4</v>
      </c>
      <c r="C187" s="297"/>
      <c r="D187" s="298"/>
      <c r="E187" s="298"/>
      <c r="F187" s="298"/>
      <c r="G187" s="299"/>
      <c r="H187" s="3"/>
      <c r="I187" s="3"/>
      <c r="J187" s="3"/>
      <c r="K187" s="3"/>
      <c r="L187" s="3"/>
      <c r="M187" s="3"/>
      <c r="N187" s="3"/>
    </row>
    <row r="188" spans="1:14" ht="6" customHeight="1">
      <c r="A188" s="155"/>
      <c r="B188" s="27"/>
      <c r="C188" s="3"/>
      <c r="D188" s="3"/>
      <c r="E188" s="3"/>
      <c r="F188" s="3"/>
      <c r="G188" s="3"/>
      <c r="H188" s="3"/>
      <c r="I188" s="3"/>
      <c r="J188" s="3"/>
      <c r="K188" s="3"/>
      <c r="L188" s="3"/>
      <c r="M188" s="3"/>
      <c r="N188" s="3"/>
    </row>
    <row r="189" spans="1:14">
      <c r="A189" s="154" t="s">
        <v>71</v>
      </c>
      <c r="B189" s="28" t="s">
        <v>4</v>
      </c>
      <c r="C189" s="317"/>
      <c r="D189" s="318"/>
      <c r="E189" s="318"/>
      <c r="F189" s="318"/>
      <c r="G189" s="319"/>
      <c r="H189" s="3"/>
      <c r="I189" s="3"/>
      <c r="J189" s="3"/>
      <c r="K189" s="3"/>
      <c r="L189" s="3"/>
      <c r="M189" s="3"/>
      <c r="N189" s="3"/>
    </row>
    <row r="190" spans="1:14" ht="5.25" customHeight="1">
      <c r="A190" s="155"/>
      <c r="B190" s="27"/>
      <c r="C190" s="3"/>
      <c r="D190" s="3"/>
      <c r="E190" s="3"/>
      <c r="F190" s="3"/>
      <c r="G190" s="3"/>
      <c r="H190" s="3"/>
      <c r="I190" s="3"/>
      <c r="J190" s="3"/>
      <c r="K190" s="3"/>
      <c r="L190" s="3"/>
      <c r="M190" s="3"/>
      <c r="N190" s="3"/>
    </row>
    <row r="191" spans="1:14" ht="21.6">
      <c r="A191" s="179" t="s">
        <v>88</v>
      </c>
      <c r="B191" s="26" t="s">
        <v>97</v>
      </c>
      <c r="C191" s="268" t="s">
        <v>120</v>
      </c>
      <c r="D191" s="269"/>
      <c r="E191" s="269"/>
      <c r="F191" s="269"/>
      <c r="G191" s="270"/>
      <c r="H191" s="49" t="s">
        <v>72</v>
      </c>
      <c r="I191" s="316" t="str">
        <f>VLOOKUP(C191,選択肢!A2:B4,2,FALSE)</f>
        <v>選択により以下入力箇所が変わります</v>
      </c>
      <c r="J191" s="316"/>
      <c r="K191" s="316"/>
      <c r="L191" s="316"/>
      <c r="M191" s="316"/>
      <c r="N191" s="316"/>
    </row>
    <row r="192" spans="1:14" ht="6" customHeight="1">
      <c r="A192" s="3"/>
      <c r="B192" s="27"/>
      <c r="C192" s="3"/>
      <c r="D192" s="3"/>
      <c r="E192" s="3"/>
      <c r="F192" s="3"/>
      <c r="G192" s="3"/>
      <c r="H192" s="3"/>
      <c r="I192" s="38"/>
      <c r="J192" s="3"/>
      <c r="K192" s="3"/>
      <c r="L192" s="3"/>
      <c r="M192" s="3"/>
      <c r="N192" s="3"/>
    </row>
    <row r="193" spans="1:14">
      <c r="A193" s="177" t="s">
        <v>95</v>
      </c>
      <c r="B193" s="26" t="s">
        <v>98</v>
      </c>
      <c r="C193" s="268" t="s">
        <v>120</v>
      </c>
      <c r="D193" s="269"/>
      <c r="E193" s="269"/>
      <c r="F193" s="269"/>
      <c r="G193" s="270"/>
      <c r="H193" s="49" t="s">
        <v>73</v>
      </c>
      <c r="I193" s="312" t="str">
        <f>VLOOKUP(C191,選択肢!A6:B8,2,FALSE)</f>
        <v>①で必要がないを選択した時のみ</v>
      </c>
      <c r="J193" s="312"/>
      <c r="K193" s="312"/>
      <c r="L193" s="312"/>
      <c r="M193" s="312"/>
      <c r="N193" s="312"/>
    </row>
    <row r="194" spans="1:14">
      <c r="A194" s="37"/>
      <c r="B194" s="26"/>
      <c r="C194" s="183" t="s">
        <v>86</v>
      </c>
      <c r="D194" s="313"/>
      <c r="E194" s="314"/>
      <c r="F194" s="314"/>
      <c r="G194" s="314"/>
      <c r="H194" s="314"/>
      <c r="I194" s="314"/>
      <c r="J194" s="314"/>
      <c r="K194" s="314"/>
      <c r="L194" s="314"/>
      <c r="M194" s="315"/>
      <c r="N194" s="3"/>
    </row>
    <row r="195" spans="1:14" ht="7.5" customHeight="1">
      <c r="A195" s="3"/>
      <c r="B195" s="27"/>
      <c r="C195" s="3"/>
      <c r="D195" s="3"/>
      <c r="E195" s="3"/>
      <c r="F195" s="3"/>
      <c r="G195" s="3"/>
      <c r="H195" s="3"/>
      <c r="I195" s="47"/>
      <c r="J195" s="3"/>
      <c r="K195" s="3"/>
      <c r="L195" s="3"/>
      <c r="M195" s="3"/>
      <c r="N195" s="3"/>
    </row>
    <row r="196" spans="1:14">
      <c r="A196" s="177" t="s">
        <v>103</v>
      </c>
      <c r="B196" s="26" t="s">
        <v>99</v>
      </c>
      <c r="C196" s="268" t="s">
        <v>120</v>
      </c>
      <c r="D196" s="269"/>
      <c r="E196" s="269"/>
      <c r="F196" s="269"/>
      <c r="G196" s="270"/>
      <c r="H196" s="49" t="s">
        <v>74</v>
      </c>
      <c r="I196" s="316" t="str">
        <f>VLOOKUP(C196,選択肢!A10:B13,2,FALSE)</f>
        <v>①で必要があるを選択した時のみ</v>
      </c>
      <c r="J196" s="316"/>
      <c r="K196" s="316"/>
      <c r="L196" s="316"/>
      <c r="M196" s="316"/>
      <c r="N196" s="316"/>
    </row>
    <row r="197" spans="1:14" ht="7.5" customHeight="1">
      <c r="A197" s="3"/>
      <c r="B197" s="27"/>
      <c r="C197" s="3"/>
      <c r="D197" s="3"/>
      <c r="E197" s="3"/>
      <c r="F197" s="3"/>
      <c r="G197" s="3"/>
      <c r="H197" s="3"/>
      <c r="I197" s="3"/>
      <c r="J197" s="3"/>
      <c r="K197" s="3"/>
      <c r="L197" s="3"/>
      <c r="M197" s="3"/>
      <c r="N197" s="3"/>
    </row>
    <row r="198" spans="1:14">
      <c r="A198" s="177" t="s">
        <v>102</v>
      </c>
      <c r="B198" s="32" t="s">
        <v>284</v>
      </c>
      <c r="C198" s="321" t="s">
        <v>75</v>
      </c>
      <c r="D198" s="322"/>
      <c r="E198" s="331" t="s">
        <v>120</v>
      </c>
      <c r="F198" s="332"/>
      <c r="G198" s="333"/>
      <c r="H198" s="49" t="s">
        <v>285</v>
      </c>
      <c r="I198" s="3"/>
      <c r="J198" s="3"/>
      <c r="K198" s="3"/>
      <c r="L198" s="3"/>
      <c r="M198" s="3"/>
      <c r="N198" s="3"/>
    </row>
    <row r="199" spans="1:14">
      <c r="A199" s="37"/>
      <c r="B199" s="39"/>
      <c r="C199" s="39"/>
      <c r="D199" s="39"/>
      <c r="E199" s="39"/>
      <c r="F199" s="39"/>
      <c r="G199" s="39"/>
      <c r="H199" s="39"/>
      <c r="I199" s="3"/>
      <c r="J199" s="3"/>
      <c r="K199" s="3"/>
      <c r="L199" s="3"/>
      <c r="M199" s="3"/>
      <c r="N199" s="3"/>
    </row>
    <row r="200" spans="1:14">
      <c r="A200" s="3"/>
      <c r="B200" s="27"/>
      <c r="C200" s="3"/>
      <c r="D200" s="3"/>
      <c r="E200" s="3"/>
      <c r="F200" s="3"/>
      <c r="G200" s="3"/>
      <c r="H200" s="3"/>
      <c r="I200" s="3"/>
      <c r="J200" s="323" t="s">
        <v>87</v>
      </c>
      <c r="K200" s="324"/>
      <c r="L200" s="324"/>
      <c r="M200" s="325"/>
      <c r="N200" s="3"/>
    </row>
    <row r="201" spans="1:14">
      <c r="A201" s="37"/>
      <c r="B201" s="28" t="s">
        <v>100</v>
      </c>
      <c r="C201" s="321" t="s">
        <v>76</v>
      </c>
      <c r="D201" s="322"/>
      <c r="E201" s="334"/>
      <c r="F201" s="335"/>
      <c r="G201" s="335"/>
      <c r="H201" s="326" t="s">
        <v>77</v>
      </c>
      <c r="I201" s="327"/>
      <c r="J201" s="328"/>
      <c r="K201" s="329"/>
      <c r="L201" s="329"/>
      <c r="M201" s="330"/>
      <c r="N201" s="49" t="s">
        <v>81</v>
      </c>
    </row>
    <row r="202" spans="1:14">
      <c r="A202" s="37"/>
      <c r="B202" s="28"/>
      <c r="C202" s="336" t="s">
        <v>80</v>
      </c>
      <c r="D202" s="337"/>
      <c r="E202" s="268"/>
      <c r="F202" s="269"/>
      <c r="G202" s="269"/>
      <c r="H202" s="327" t="s">
        <v>78</v>
      </c>
      <c r="I202" s="327"/>
      <c r="J202" s="328"/>
      <c r="K202" s="329"/>
      <c r="L202" s="329"/>
      <c r="M202" s="330"/>
      <c r="N202" s="49" t="s">
        <v>81</v>
      </c>
    </row>
    <row r="203" spans="1:14">
      <c r="A203" s="37"/>
      <c r="B203" s="28"/>
      <c r="C203" s="3"/>
      <c r="D203" s="3"/>
      <c r="E203" s="3"/>
      <c r="F203" s="3"/>
      <c r="G203" s="3"/>
      <c r="H203" s="327" t="s">
        <v>10</v>
      </c>
      <c r="I203" s="327"/>
      <c r="J203" s="338"/>
      <c r="K203" s="339"/>
      <c r="L203" s="339"/>
      <c r="M203" s="340"/>
      <c r="N203" s="49" t="s">
        <v>81</v>
      </c>
    </row>
    <row r="204" spans="1:14">
      <c r="A204" s="37"/>
      <c r="B204" s="27"/>
      <c r="C204" s="48"/>
      <c r="D204" s="48"/>
      <c r="E204" s="42"/>
      <c r="F204" s="41"/>
      <c r="G204" s="41"/>
      <c r="H204" s="41"/>
      <c r="I204" s="40"/>
      <c r="J204" s="40"/>
      <c r="K204" s="40"/>
      <c r="L204" s="40"/>
      <c r="M204" s="40"/>
      <c r="N204" s="3"/>
    </row>
    <row r="205" spans="1:14" ht="21.6">
      <c r="A205" s="178" t="s">
        <v>104</v>
      </c>
      <c r="B205" s="28" t="s">
        <v>101</v>
      </c>
      <c r="C205" s="344" t="s">
        <v>82</v>
      </c>
      <c r="D205" s="345"/>
      <c r="E205" s="306"/>
      <c r="F205" s="307"/>
      <c r="G205" s="308"/>
      <c r="H205" s="184" t="s">
        <v>287</v>
      </c>
      <c r="I205" s="321" t="s">
        <v>286</v>
      </c>
      <c r="J205" s="325"/>
      <c r="K205" s="309" t="s">
        <v>120</v>
      </c>
      <c r="L205" s="310"/>
      <c r="M205" s="311"/>
      <c r="N205" s="49" t="s">
        <v>83</v>
      </c>
    </row>
    <row r="206" spans="1:14">
      <c r="A206" s="45"/>
      <c r="B206" s="44"/>
      <c r="C206" s="9"/>
      <c r="D206" s="46"/>
      <c r="E206" s="46"/>
      <c r="F206" s="46"/>
      <c r="G206" s="46"/>
      <c r="H206" s="46"/>
      <c r="I206" s="46"/>
      <c r="J206" s="46"/>
      <c r="K206" s="46"/>
      <c r="L206" s="46"/>
      <c r="M206" s="46"/>
      <c r="N206" s="9"/>
    </row>
    <row r="207" spans="1:14">
      <c r="A207" s="320" t="s">
        <v>165</v>
      </c>
      <c r="B207" s="320"/>
      <c r="C207" s="320"/>
      <c r="D207" s="320"/>
      <c r="E207" s="320"/>
      <c r="F207" s="320"/>
      <c r="G207" s="320"/>
      <c r="H207" s="320"/>
      <c r="I207" s="320"/>
      <c r="J207" s="320"/>
      <c r="K207" s="320"/>
      <c r="L207" s="320"/>
      <c r="M207" s="320"/>
      <c r="N207" s="320"/>
    </row>
    <row r="208" spans="1:14" ht="6.75" customHeight="1">
      <c r="A208" s="3"/>
      <c r="B208" s="3"/>
      <c r="C208" s="3"/>
      <c r="D208" s="3"/>
      <c r="E208" s="3"/>
      <c r="F208" s="3"/>
      <c r="G208" s="3"/>
      <c r="H208" s="3"/>
      <c r="I208" s="3"/>
      <c r="J208" s="3"/>
      <c r="K208" s="3"/>
      <c r="L208" s="3"/>
      <c r="M208" s="3"/>
      <c r="N208" s="3"/>
    </row>
    <row r="209" spans="1:14">
      <c r="A209" s="154" t="s">
        <v>69</v>
      </c>
      <c r="B209" s="29" t="s">
        <v>4</v>
      </c>
      <c r="C209" s="268"/>
      <c r="D209" s="269"/>
      <c r="E209" s="269"/>
      <c r="F209" s="269"/>
      <c r="G209" s="269"/>
      <c r="H209" s="269"/>
      <c r="I209" s="269"/>
      <c r="J209" s="269"/>
      <c r="K209" s="269"/>
      <c r="L209" s="269"/>
      <c r="M209" s="270"/>
      <c r="N209" s="3"/>
    </row>
    <row r="210" spans="1:14" ht="8.25" customHeight="1">
      <c r="A210" s="155"/>
      <c r="B210" s="27"/>
      <c r="C210" s="3"/>
      <c r="D210" s="3"/>
      <c r="E210" s="3"/>
      <c r="F210" s="3"/>
      <c r="G210" s="3"/>
      <c r="H210" s="3"/>
      <c r="I210" s="3"/>
      <c r="J210" s="3"/>
      <c r="K210" s="3"/>
      <c r="L210" s="3"/>
      <c r="M210" s="3"/>
      <c r="N210" s="3"/>
    </row>
    <row r="211" spans="1:14">
      <c r="A211" s="154" t="s">
        <v>70</v>
      </c>
      <c r="B211" s="28" t="s">
        <v>4</v>
      </c>
      <c r="C211" s="297"/>
      <c r="D211" s="298"/>
      <c r="E211" s="298"/>
      <c r="F211" s="298"/>
      <c r="G211" s="299"/>
      <c r="H211" s="3"/>
      <c r="I211" s="3"/>
      <c r="J211" s="3"/>
      <c r="K211" s="3"/>
      <c r="L211" s="3"/>
      <c r="M211" s="3"/>
      <c r="N211" s="3"/>
    </row>
    <row r="212" spans="1:14" ht="6" customHeight="1">
      <c r="A212" s="155"/>
      <c r="B212" s="27"/>
      <c r="C212" s="3"/>
      <c r="D212" s="3"/>
      <c r="E212" s="3"/>
      <c r="F212" s="3"/>
      <c r="G212" s="3"/>
      <c r="H212" s="3"/>
      <c r="I212" s="3"/>
      <c r="J212" s="3"/>
      <c r="K212" s="3"/>
      <c r="L212" s="3"/>
      <c r="M212" s="3"/>
      <c r="N212" s="3"/>
    </row>
    <row r="213" spans="1:14">
      <c r="A213" s="154" t="s">
        <v>71</v>
      </c>
      <c r="B213" s="28" t="s">
        <v>4</v>
      </c>
      <c r="C213" s="317"/>
      <c r="D213" s="318"/>
      <c r="E213" s="318"/>
      <c r="F213" s="318"/>
      <c r="G213" s="319"/>
      <c r="H213" s="3"/>
      <c r="I213" s="3"/>
      <c r="J213" s="3"/>
      <c r="K213" s="3"/>
      <c r="L213" s="3"/>
      <c r="M213" s="3"/>
      <c r="N213" s="3"/>
    </row>
    <row r="214" spans="1:14" ht="7.5" customHeight="1">
      <c r="A214" s="155"/>
      <c r="B214" s="27"/>
      <c r="C214" s="3"/>
      <c r="D214" s="3"/>
      <c r="E214" s="3"/>
      <c r="F214" s="3"/>
      <c r="G214" s="3"/>
      <c r="H214" s="3"/>
      <c r="I214" s="3"/>
      <c r="J214" s="3"/>
      <c r="K214" s="3"/>
      <c r="L214" s="3"/>
      <c r="M214" s="3"/>
      <c r="N214" s="3"/>
    </row>
    <row r="215" spans="1:14" ht="21.6">
      <c r="A215" s="179" t="s">
        <v>88</v>
      </c>
      <c r="B215" s="26" t="s">
        <v>97</v>
      </c>
      <c r="C215" s="268" t="s">
        <v>120</v>
      </c>
      <c r="D215" s="269"/>
      <c r="E215" s="269"/>
      <c r="F215" s="269"/>
      <c r="G215" s="270"/>
      <c r="H215" s="49" t="s">
        <v>72</v>
      </c>
      <c r="I215" s="316" t="str">
        <f>VLOOKUP(C215,選択肢!A2:B4,2,FALSE)</f>
        <v>選択により以下入力箇所が変わります</v>
      </c>
      <c r="J215" s="316"/>
      <c r="K215" s="316"/>
      <c r="L215" s="316"/>
      <c r="M215" s="316"/>
      <c r="N215" s="316"/>
    </row>
    <row r="216" spans="1:14" ht="9" customHeight="1">
      <c r="A216" s="3"/>
      <c r="B216" s="27"/>
      <c r="C216" s="3"/>
      <c r="D216" s="3"/>
      <c r="E216" s="3"/>
      <c r="F216" s="3"/>
      <c r="G216" s="3"/>
      <c r="H216" s="3"/>
      <c r="I216" s="38"/>
      <c r="J216" s="3"/>
      <c r="K216" s="3"/>
      <c r="L216" s="3"/>
      <c r="M216" s="3"/>
      <c r="N216" s="3"/>
    </row>
    <row r="217" spans="1:14">
      <c r="A217" s="177" t="s">
        <v>95</v>
      </c>
      <c r="B217" s="26" t="s">
        <v>98</v>
      </c>
      <c r="C217" s="268" t="s">
        <v>120</v>
      </c>
      <c r="D217" s="269"/>
      <c r="E217" s="269"/>
      <c r="F217" s="269"/>
      <c r="G217" s="270"/>
      <c r="H217" s="49" t="s">
        <v>73</v>
      </c>
      <c r="I217" s="312" t="str">
        <f>VLOOKUP(C215,選択肢!A6:B8,2,FALSE)</f>
        <v>①で必要がないを選択した時のみ</v>
      </c>
      <c r="J217" s="312"/>
      <c r="K217" s="312"/>
      <c r="L217" s="312"/>
      <c r="M217" s="312"/>
      <c r="N217" s="312"/>
    </row>
    <row r="218" spans="1:14">
      <c r="A218" s="37"/>
      <c r="B218" s="26"/>
      <c r="C218" s="183" t="s">
        <v>86</v>
      </c>
      <c r="D218" s="313"/>
      <c r="E218" s="314"/>
      <c r="F218" s="314"/>
      <c r="G218" s="314"/>
      <c r="H218" s="314"/>
      <c r="I218" s="314"/>
      <c r="J218" s="314"/>
      <c r="K218" s="314"/>
      <c r="L218" s="314"/>
      <c r="M218" s="315"/>
      <c r="N218" s="3"/>
    </row>
    <row r="219" spans="1:14" ht="7.5" customHeight="1">
      <c r="A219" s="3"/>
      <c r="B219" s="27"/>
      <c r="C219" s="3"/>
      <c r="D219" s="3"/>
      <c r="E219" s="3"/>
      <c r="F219" s="3"/>
      <c r="G219" s="3"/>
      <c r="H219" s="3"/>
      <c r="I219" s="47"/>
      <c r="J219" s="3"/>
      <c r="K219" s="3"/>
      <c r="L219" s="3"/>
      <c r="M219" s="3"/>
      <c r="N219" s="3"/>
    </row>
    <row r="220" spans="1:14">
      <c r="A220" s="177" t="s">
        <v>103</v>
      </c>
      <c r="B220" s="26" t="s">
        <v>99</v>
      </c>
      <c r="C220" s="268" t="s">
        <v>120</v>
      </c>
      <c r="D220" s="269"/>
      <c r="E220" s="269"/>
      <c r="F220" s="269"/>
      <c r="G220" s="270"/>
      <c r="H220" s="49" t="s">
        <v>74</v>
      </c>
      <c r="I220" s="316" t="str">
        <f>VLOOKUP(C220,選択肢!A10:B13,2,FALSE)</f>
        <v>①で必要があるを選択した時のみ</v>
      </c>
      <c r="J220" s="316"/>
      <c r="K220" s="316"/>
      <c r="L220" s="316"/>
      <c r="M220" s="316"/>
      <c r="N220" s="316"/>
    </row>
    <row r="221" spans="1:14" ht="6.75" customHeight="1">
      <c r="A221" s="3"/>
      <c r="B221" s="27"/>
      <c r="C221" s="3"/>
      <c r="D221" s="3"/>
      <c r="E221" s="3"/>
      <c r="F221" s="3"/>
      <c r="G221" s="3"/>
      <c r="H221" s="3"/>
      <c r="I221" s="3"/>
      <c r="J221" s="3"/>
      <c r="K221" s="3"/>
      <c r="L221" s="3"/>
      <c r="M221" s="3"/>
      <c r="N221" s="3"/>
    </row>
    <row r="222" spans="1:14">
      <c r="A222" s="177" t="s">
        <v>102</v>
      </c>
      <c r="B222" s="32" t="s">
        <v>284</v>
      </c>
      <c r="C222" s="321" t="s">
        <v>75</v>
      </c>
      <c r="D222" s="322"/>
      <c r="E222" s="331" t="s">
        <v>120</v>
      </c>
      <c r="F222" s="332"/>
      <c r="G222" s="333"/>
      <c r="H222" s="49" t="s">
        <v>285</v>
      </c>
      <c r="I222" s="3"/>
      <c r="J222" s="3"/>
      <c r="K222" s="3"/>
      <c r="L222" s="3"/>
      <c r="M222" s="3"/>
      <c r="N222" s="3"/>
    </row>
    <row r="223" spans="1:14" ht="9" customHeight="1">
      <c r="A223" s="37"/>
      <c r="B223" s="39"/>
      <c r="C223" s="39"/>
      <c r="D223" s="39"/>
      <c r="E223" s="39"/>
      <c r="F223" s="39"/>
      <c r="G223" s="39"/>
      <c r="H223" s="39"/>
      <c r="I223" s="3"/>
      <c r="J223" s="3"/>
      <c r="K223" s="3"/>
      <c r="L223" s="3"/>
      <c r="M223" s="3"/>
      <c r="N223" s="3"/>
    </row>
    <row r="224" spans="1:14">
      <c r="A224" s="3"/>
      <c r="B224" s="27"/>
      <c r="C224" s="3"/>
      <c r="D224" s="3"/>
      <c r="E224" s="3"/>
      <c r="F224" s="3"/>
      <c r="G224" s="3"/>
      <c r="H224" s="3"/>
      <c r="I224" s="3"/>
      <c r="J224" s="323" t="s">
        <v>87</v>
      </c>
      <c r="K224" s="324"/>
      <c r="L224" s="324"/>
      <c r="M224" s="325"/>
      <c r="N224" s="3"/>
    </row>
    <row r="225" spans="1:14">
      <c r="A225" s="37"/>
      <c r="B225" s="28" t="s">
        <v>100</v>
      </c>
      <c r="C225" s="321" t="s">
        <v>76</v>
      </c>
      <c r="D225" s="322"/>
      <c r="E225" s="334"/>
      <c r="F225" s="335"/>
      <c r="G225" s="335"/>
      <c r="H225" s="326" t="s">
        <v>77</v>
      </c>
      <c r="I225" s="327"/>
      <c r="J225" s="328"/>
      <c r="K225" s="329"/>
      <c r="L225" s="329"/>
      <c r="M225" s="330"/>
      <c r="N225" s="49" t="s">
        <v>81</v>
      </c>
    </row>
    <row r="226" spans="1:14">
      <c r="A226" s="37"/>
      <c r="B226" s="28"/>
      <c r="C226" s="336" t="s">
        <v>80</v>
      </c>
      <c r="D226" s="337"/>
      <c r="E226" s="268"/>
      <c r="F226" s="269"/>
      <c r="G226" s="269"/>
      <c r="H226" s="327" t="s">
        <v>78</v>
      </c>
      <c r="I226" s="327"/>
      <c r="J226" s="328"/>
      <c r="K226" s="329"/>
      <c r="L226" s="329"/>
      <c r="M226" s="330"/>
      <c r="N226" s="49" t="s">
        <v>81</v>
      </c>
    </row>
    <row r="227" spans="1:14">
      <c r="A227" s="37"/>
      <c r="B227" s="28"/>
      <c r="C227" s="3"/>
      <c r="D227" s="3"/>
      <c r="E227" s="3"/>
      <c r="F227" s="3"/>
      <c r="G227" s="3"/>
      <c r="H227" s="327" t="s">
        <v>10</v>
      </c>
      <c r="I227" s="327"/>
      <c r="J227" s="338"/>
      <c r="K227" s="339"/>
      <c r="L227" s="339"/>
      <c r="M227" s="340"/>
      <c r="N227" s="49" t="s">
        <v>81</v>
      </c>
    </row>
    <row r="228" spans="1:14" ht="8.25" customHeight="1">
      <c r="A228" s="37"/>
      <c r="B228" s="27"/>
      <c r="C228" s="48"/>
      <c r="D228" s="48"/>
      <c r="E228" s="42"/>
      <c r="F228" s="41"/>
      <c r="G228" s="41"/>
      <c r="H228" s="41"/>
      <c r="I228" s="40"/>
      <c r="J228" s="40"/>
      <c r="K228" s="40"/>
      <c r="L228" s="40"/>
      <c r="M228" s="40"/>
      <c r="N228" s="3"/>
    </row>
    <row r="229" spans="1:14" ht="21.6">
      <c r="A229" s="178" t="s">
        <v>104</v>
      </c>
      <c r="B229" s="28" t="s">
        <v>101</v>
      </c>
      <c r="C229" s="344" t="s">
        <v>82</v>
      </c>
      <c r="D229" s="345"/>
      <c r="E229" s="306"/>
      <c r="F229" s="307"/>
      <c r="G229" s="308"/>
      <c r="H229" s="184" t="s">
        <v>287</v>
      </c>
      <c r="I229" s="321" t="s">
        <v>286</v>
      </c>
      <c r="J229" s="325"/>
      <c r="K229" s="309" t="s">
        <v>120</v>
      </c>
      <c r="L229" s="310"/>
      <c r="M229" s="311"/>
      <c r="N229" s="49" t="s">
        <v>83</v>
      </c>
    </row>
    <row r="230" spans="1:14" ht="8.25" customHeight="1">
      <c r="A230" s="45"/>
      <c r="B230" s="44"/>
      <c r="C230" s="9"/>
      <c r="D230" s="46"/>
      <c r="E230" s="46"/>
      <c r="F230" s="46"/>
      <c r="G230" s="46"/>
      <c r="H230" s="46"/>
      <c r="I230" s="46"/>
      <c r="J230" s="46"/>
      <c r="K230" s="46"/>
      <c r="L230" s="46"/>
      <c r="M230" s="46"/>
      <c r="N230" s="9"/>
    </row>
    <row r="231" spans="1:14">
      <c r="A231" s="320" t="s">
        <v>166</v>
      </c>
      <c r="B231" s="320"/>
      <c r="C231" s="320"/>
      <c r="D231" s="320"/>
      <c r="E231" s="320"/>
      <c r="F231" s="320"/>
      <c r="G231" s="320"/>
      <c r="H231" s="320"/>
      <c r="I231" s="320"/>
      <c r="J231" s="320"/>
      <c r="K231" s="320"/>
      <c r="L231" s="320"/>
      <c r="M231" s="320"/>
      <c r="N231" s="320"/>
    </row>
    <row r="232" spans="1:14" ht="9" customHeight="1">
      <c r="A232" s="3"/>
      <c r="B232" s="3"/>
      <c r="C232" s="3"/>
      <c r="D232" s="3"/>
      <c r="E232" s="3"/>
      <c r="F232" s="3"/>
      <c r="G232" s="3"/>
      <c r="H232" s="3"/>
      <c r="I232" s="3"/>
      <c r="J232" s="3"/>
      <c r="K232" s="3"/>
      <c r="L232" s="3"/>
      <c r="M232" s="3"/>
      <c r="N232" s="3"/>
    </row>
    <row r="233" spans="1:14">
      <c r="A233" s="154" t="s">
        <v>69</v>
      </c>
      <c r="B233" s="29" t="s">
        <v>4</v>
      </c>
      <c r="C233" s="268"/>
      <c r="D233" s="269"/>
      <c r="E233" s="269"/>
      <c r="F233" s="269"/>
      <c r="G233" s="269"/>
      <c r="H233" s="269"/>
      <c r="I233" s="269"/>
      <c r="J233" s="269"/>
      <c r="K233" s="269"/>
      <c r="L233" s="269"/>
      <c r="M233" s="270"/>
      <c r="N233" s="3"/>
    </row>
    <row r="234" spans="1:14" ht="6.75" customHeight="1">
      <c r="A234" s="155"/>
      <c r="B234" s="27"/>
      <c r="C234" s="3"/>
      <c r="D234" s="3"/>
      <c r="E234" s="3"/>
      <c r="F234" s="3"/>
      <c r="G234" s="3"/>
      <c r="H234" s="3"/>
      <c r="I234" s="3"/>
      <c r="J234" s="3"/>
      <c r="K234" s="3"/>
      <c r="L234" s="3"/>
      <c r="M234" s="3"/>
      <c r="N234" s="3"/>
    </row>
    <row r="235" spans="1:14">
      <c r="A235" s="154" t="s">
        <v>70</v>
      </c>
      <c r="B235" s="28" t="s">
        <v>4</v>
      </c>
      <c r="C235" s="297"/>
      <c r="D235" s="298"/>
      <c r="E235" s="298"/>
      <c r="F235" s="298"/>
      <c r="G235" s="299"/>
      <c r="H235" s="3"/>
      <c r="I235" s="3"/>
      <c r="J235" s="3"/>
      <c r="K235" s="3"/>
      <c r="L235" s="3"/>
      <c r="M235" s="3"/>
      <c r="N235" s="3"/>
    </row>
    <row r="236" spans="1:14" ht="7.5" customHeight="1">
      <c r="A236" s="155"/>
      <c r="B236" s="27"/>
      <c r="C236" s="3"/>
      <c r="D236" s="3"/>
      <c r="E236" s="3"/>
      <c r="F236" s="3"/>
      <c r="G236" s="3"/>
      <c r="H236" s="3"/>
      <c r="I236" s="3"/>
      <c r="J236" s="3"/>
      <c r="K236" s="3"/>
      <c r="L236" s="3"/>
      <c r="M236" s="3"/>
      <c r="N236" s="3"/>
    </row>
    <row r="237" spans="1:14">
      <c r="A237" s="154" t="s">
        <v>71</v>
      </c>
      <c r="B237" s="28" t="s">
        <v>4</v>
      </c>
      <c r="C237" s="317"/>
      <c r="D237" s="318"/>
      <c r="E237" s="318"/>
      <c r="F237" s="318"/>
      <c r="G237" s="319"/>
      <c r="H237" s="3"/>
      <c r="I237" s="3"/>
      <c r="J237" s="3"/>
      <c r="K237" s="3"/>
      <c r="L237" s="3"/>
      <c r="M237" s="3"/>
      <c r="N237" s="3"/>
    </row>
    <row r="238" spans="1:14" ht="6.75" customHeight="1">
      <c r="A238" s="155"/>
      <c r="B238" s="27"/>
      <c r="C238" s="3"/>
      <c r="D238" s="3"/>
      <c r="E238" s="3"/>
      <c r="F238" s="3"/>
      <c r="G238" s="3"/>
      <c r="H238" s="3"/>
      <c r="I238" s="3"/>
      <c r="J238" s="3"/>
      <c r="K238" s="3"/>
      <c r="L238" s="3"/>
      <c r="M238" s="3"/>
      <c r="N238" s="3"/>
    </row>
    <row r="239" spans="1:14" ht="21.6">
      <c r="A239" s="179" t="s">
        <v>88</v>
      </c>
      <c r="B239" s="26" t="s">
        <v>97</v>
      </c>
      <c r="C239" s="268" t="s">
        <v>120</v>
      </c>
      <c r="D239" s="269"/>
      <c r="E239" s="269"/>
      <c r="F239" s="269"/>
      <c r="G239" s="270"/>
      <c r="H239" s="49" t="s">
        <v>72</v>
      </c>
      <c r="I239" s="316" t="str">
        <f>VLOOKUP(C239,選択肢!A2:B4,2,FALSE)</f>
        <v>選択により以下入力箇所が変わります</v>
      </c>
      <c r="J239" s="316"/>
      <c r="K239" s="316"/>
      <c r="L239" s="316"/>
      <c r="M239" s="316"/>
      <c r="N239" s="316"/>
    </row>
    <row r="240" spans="1:14" ht="7.5" customHeight="1">
      <c r="A240" s="3"/>
      <c r="B240" s="27"/>
      <c r="C240" s="3"/>
      <c r="D240" s="3"/>
      <c r="E240" s="3"/>
      <c r="F240" s="3"/>
      <c r="G240" s="3"/>
      <c r="H240" s="3"/>
      <c r="I240" s="38"/>
      <c r="J240" s="3"/>
      <c r="K240" s="3"/>
      <c r="L240" s="3"/>
      <c r="M240" s="3"/>
      <c r="N240" s="3"/>
    </row>
    <row r="241" spans="1:14">
      <c r="A241" s="177" t="s">
        <v>95</v>
      </c>
      <c r="B241" s="26" t="s">
        <v>98</v>
      </c>
      <c r="C241" s="268" t="s">
        <v>120</v>
      </c>
      <c r="D241" s="269"/>
      <c r="E241" s="269"/>
      <c r="F241" s="269"/>
      <c r="G241" s="270"/>
      <c r="H241" s="49" t="s">
        <v>73</v>
      </c>
      <c r="I241" s="312" t="str">
        <f>VLOOKUP(C239,選択肢!A6:B8,2,FALSE)</f>
        <v>①で必要がないを選択した時のみ</v>
      </c>
      <c r="J241" s="312"/>
      <c r="K241" s="312"/>
      <c r="L241" s="312"/>
      <c r="M241" s="312"/>
      <c r="N241" s="312"/>
    </row>
    <row r="242" spans="1:14">
      <c r="A242" s="37"/>
      <c r="B242" s="26"/>
      <c r="C242" s="180" t="s">
        <v>86</v>
      </c>
      <c r="D242" s="313"/>
      <c r="E242" s="314"/>
      <c r="F242" s="314"/>
      <c r="G242" s="314"/>
      <c r="H242" s="314"/>
      <c r="I242" s="314"/>
      <c r="J242" s="314"/>
      <c r="K242" s="314"/>
      <c r="L242" s="314"/>
      <c r="M242" s="315"/>
      <c r="N242" s="3"/>
    </row>
    <row r="243" spans="1:14" ht="9" customHeight="1">
      <c r="A243" s="3"/>
      <c r="B243" s="27"/>
      <c r="C243" s="3"/>
      <c r="D243" s="3"/>
      <c r="E243" s="3"/>
      <c r="F243" s="3"/>
      <c r="G243" s="3"/>
      <c r="H243" s="3"/>
      <c r="I243" s="47"/>
      <c r="J243" s="3"/>
      <c r="K243" s="3"/>
      <c r="L243" s="3"/>
      <c r="M243" s="3"/>
      <c r="N243" s="3"/>
    </row>
    <row r="244" spans="1:14">
      <c r="A244" s="177" t="s">
        <v>103</v>
      </c>
      <c r="B244" s="26" t="s">
        <v>99</v>
      </c>
      <c r="C244" s="268" t="s">
        <v>120</v>
      </c>
      <c r="D244" s="269"/>
      <c r="E244" s="269"/>
      <c r="F244" s="269"/>
      <c r="G244" s="270"/>
      <c r="H244" s="49" t="s">
        <v>74</v>
      </c>
      <c r="I244" s="316" t="str">
        <f>VLOOKUP(C244,選択肢!A10:B13,2,FALSE)</f>
        <v>①で必要があるを選択した時のみ</v>
      </c>
      <c r="J244" s="316"/>
      <c r="K244" s="316"/>
      <c r="L244" s="316"/>
      <c r="M244" s="316"/>
      <c r="N244" s="316"/>
    </row>
    <row r="245" spans="1:14" ht="7.5" customHeight="1">
      <c r="A245" s="3"/>
      <c r="B245" s="27"/>
      <c r="C245" s="3"/>
      <c r="D245" s="3"/>
      <c r="E245" s="3"/>
      <c r="F245" s="3"/>
      <c r="G245" s="3"/>
      <c r="H245" s="3"/>
      <c r="I245" s="3"/>
      <c r="J245" s="3"/>
      <c r="K245" s="3"/>
      <c r="L245" s="3"/>
      <c r="M245" s="3"/>
      <c r="N245" s="3"/>
    </row>
    <row r="246" spans="1:14">
      <c r="A246" s="177" t="s">
        <v>102</v>
      </c>
      <c r="B246" s="32" t="s">
        <v>284</v>
      </c>
      <c r="C246" s="350" t="s">
        <v>75</v>
      </c>
      <c r="D246" s="352"/>
      <c r="E246" s="331" t="s">
        <v>120</v>
      </c>
      <c r="F246" s="332"/>
      <c r="G246" s="333"/>
      <c r="H246" s="49" t="s">
        <v>285</v>
      </c>
      <c r="I246" s="3"/>
      <c r="J246" s="3"/>
      <c r="K246" s="3"/>
      <c r="L246" s="3"/>
      <c r="M246" s="3"/>
      <c r="N246" s="3"/>
    </row>
    <row r="247" spans="1:14" ht="9" customHeight="1">
      <c r="A247" s="37"/>
      <c r="B247" s="39"/>
      <c r="C247" s="39"/>
      <c r="D247" s="39"/>
      <c r="E247" s="39"/>
      <c r="F247" s="39"/>
      <c r="G247" s="39"/>
      <c r="H247" s="39"/>
      <c r="I247" s="3"/>
      <c r="J247" s="3"/>
      <c r="K247" s="3"/>
      <c r="L247" s="3"/>
      <c r="M247" s="3"/>
      <c r="N247" s="3"/>
    </row>
    <row r="248" spans="1:14">
      <c r="A248" s="3"/>
      <c r="B248" s="27"/>
      <c r="C248" s="3"/>
      <c r="D248" s="3"/>
      <c r="E248" s="3"/>
      <c r="F248" s="3"/>
      <c r="G248" s="3"/>
      <c r="H248" s="3"/>
      <c r="I248" s="3"/>
      <c r="J248" s="353" t="s">
        <v>87</v>
      </c>
      <c r="K248" s="354"/>
      <c r="L248" s="354"/>
      <c r="M248" s="351"/>
      <c r="N248" s="3"/>
    </row>
    <row r="249" spans="1:14">
      <c r="A249" s="37"/>
      <c r="B249" s="28" t="s">
        <v>100</v>
      </c>
      <c r="C249" s="350" t="s">
        <v>76</v>
      </c>
      <c r="D249" s="352"/>
      <c r="E249" s="334"/>
      <c r="F249" s="335"/>
      <c r="G249" s="335"/>
      <c r="H249" s="355" t="s">
        <v>77</v>
      </c>
      <c r="I249" s="356"/>
      <c r="J249" s="328"/>
      <c r="K249" s="329"/>
      <c r="L249" s="329"/>
      <c r="M249" s="330"/>
      <c r="N249" s="49" t="s">
        <v>81</v>
      </c>
    </row>
    <row r="250" spans="1:14">
      <c r="A250" s="37"/>
      <c r="B250" s="28"/>
      <c r="C250" s="357" t="s">
        <v>80</v>
      </c>
      <c r="D250" s="358"/>
      <c r="E250" s="268"/>
      <c r="F250" s="269"/>
      <c r="G250" s="269"/>
      <c r="H250" s="356" t="s">
        <v>78</v>
      </c>
      <c r="I250" s="356"/>
      <c r="J250" s="328"/>
      <c r="K250" s="329"/>
      <c r="L250" s="329"/>
      <c r="M250" s="330"/>
      <c r="N250" s="49" t="s">
        <v>81</v>
      </c>
    </row>
    <row r="251" spans="1:14">
      <c r="A251" s="37"/>
      <c r="B251" s="28"/>
      <c r="C251" s="3"/>
      <c r="D251" s="3"/>
      <c r="E251" s="3"/>
      <c r="F251" s="3"/>
      <c r="G251" s="3"/>
      <c r="H251" s="356" t="s">
        <v>10</v>
      </c>
      <c r="I251" s="356"/>
      <c r="J251" s="338"/>
      <c r="K251" s="339"/>
      <c r="L251" s="339"/>
      <c r="M251" s="340"/>
      <c r="N251" s="49" t="s">
        <v>81</v>
      </c>
    </row>
    <row r="252" spans="1:14" ht="9" customHeight="1">
      <c r="A252" s="37"/>
      <c r="B252" s="27"/>
      <c r="C252" s="48"/>
      <c r="D252" s="48"/>
      <c r="E252" s="42"/>
      <c r="F252" s="41"/>
      <c r="G252" s="41"/>
      <c r="H252" s="41"/>
      <c r="I252" s="40"/>
      <c r="J252" s="40"/>
      <c r="K252" s="40"/>
      <c r="L252" s="40"/>
      <c r="M252" s="40"/>
      <c r="N252" s="3"/>
    </row>
    <row r="253" spans="1:14" ht="21.6">
      <c r="A253" s="178" t="s">
        <v>104</v>
      </c>
      <c r="B253" s="28" t="s">
        <v>101</v>
      </c>
      <c r="C253" s="359" t="s">
        <v>82</v>
      </c>
      <c r="D253" s="360"/>
      <c r="E253" s="306"/>
      <c r="F253" s="307"/>
      <c r="G253" s="308"/>
      <c r="H253" s="186" t="s">
        <v>287</v>
      </c>
      <c r="I253" s="350" t="s">
        <v>286</v>
      </c>
      <c r="J253" s="351"/>
      <c r="K253" s="309" t="s">
        <v>120</v>
      </c>
      <c r="L253" s="310"/>
      <c r="M253" s="311"/>
      <c r="N253" s="49" t="s">
        <v>83</v>
      </c>
    </row>
    <row r="254" spans="1:14">
      <c r="A254" s="45"/>
      <c r="B254" s="44"/>
      <c r="C254" s="9"/>
      <c r="D254" s="46"/>
      <c r="E254" s="46"/>
      <c r="F254" s="46"/>
      <c r="G254" s="46"/>
      <c r="H254" s="46"/>
      <c r="I254" s="46"/>
      <c r="J254" s="46"/>
      <c r="K254" s="46"/>
      <c r="L254" s="46"/>
      <c r="M254" s="46"/>
      <c r="N254" s="9"/>
    </row>
    <row r="255" spans="1:14">
      <c r="A255" s="320" t="s">
        <v>167</v>
      </c>
      <c r="B255" s="320"/>
      <c r="C255" s="320"/>
      <c r="D255" s="320"/>
      <c r="E255" s="320"/>
      <c r="F255" s="320"/>
      <c r="G255" s="320"/>
      <c r="H255" s="320"/>
      <c r="I255" s="320"/>
      <c r="J255" s="320"/>
      <c r="K255" s="320"/>
      <c r="L255" s="320"/>
      <c r="M255" s="320"/>
      <c r="N255" s="320"/>
    </row>
    <row r="256" spans="1:14" ht="7.5" customHeight="1">
      <c r="A256" s="3"/>
      <c r="B256" s="3"/>
      <c r="C256" s="3"/>
      <c r="D256" s="3"/>
      <c r="E256" s="3"/>
      <c r="F256" s="3"/>
      <c r="G256" s="3"/>
      <c r="H256" s="3"/>
      <c r="I256" s="3"/>
      <c r="J256" s="3"/>
      <c r="K256" s="3"/>
      <c r="L256" s="3"/>
      <c r="M256" s="3"/>
      <c r="N256" s="3"/>
    </row>
    <row r="257" spans="1:14">
      <c r="A257" s="154" t="s">
        <v>69</v>
      </c>
      <c r="B257" s="29" t="s">
        <v>4</v>
      </c>
      <c r="C257" s="268"/>
      <c r="D257" s="269"/>
      <c r="E257" s="269"/>
      <c r="F257" s="269"/>
      <c r="G257" s="269"/>
      <c r="H257" s="269"/>
      <c r="I257" s="269"/>
      <c r="J257" s="269"/>
      <c r="K257" s="269"/>
      <c r="L257" s="269"/>
      <c r="M257" s="270"/>
      <c r="N257" s="3"/>
    </row>
    <row r="258" spans="1:14" ht="6.75" customHeight="1">
      <c r="A258" s="155"/>
      <c r="B258" s="27"/>
      <c r="C258" s="3"/>
      <c r="D258" s="3"/>
      <c r="E258" s="3"/>
      <c r="F258" s="3"/>
      <c r="G258" s="3"/>
      <c r="H258" s="3"/>
      <c r="I258" s="3"/>
      <c r="J258" s="3"/>
      <c r="K258" s="3"/>
      <c r="L258" s="3"/>
      <c r="M258" s="3"/>
      <c r="N258" s="3"/>
    </row>
    <row r="259" spans="1:14">
      <c r="A259" s="154" t="s">
        <v>70</v>
      </c>
      <c r="B259" s="28" t="s">
        <v>4</v>
      </c>
      <c r="C259" s="297"/>
      <c r="D259" s="298"/>
      <c r="E259" s="298"/>
      <c r="F259" s="298"/>
      <c r="G259" s="299"/>
      <c r="H259" s="3"/>
      <c r="I259" s="3"/>
      <c r="J259" s="3"/>
      <c r="K259" s="3"/>
      <c r="L259" s="3"/>
      <c r="M259" s="3"/>
      <c r="N259" s="3"/>
    </row>
    <row r="260" spans="1:14" ht="6.75" customHeight="1">
      <c r="A260" s="155"/>
      <c r="B260" s="27"/>
      <c r="C260" s="3"/>
      <c r="D260" s="3"/>
      <c r="E260" s="3"/>
      <c r="F260" s="3"/>
      <c r="G260" s="3"/>
      <c r="H260" s="3"/>
      <c r="I260" s="3"/>
      <c r="J260" s="3"/>
      <c r="K260" s="3"/>
      <c r="L260" s="3"/>
      <c r="M260" s="3"/>
      <c r="N260" s="3"/>
    </row>
    <row r="261" spans="1:14">
      <c r="A261" s="154" t="s">
        <v>71</v>
      </c>
      <c r="B261" s="28" t="s">
        <v>4</v>
      </c>
      <c r="C261" s="317"/>
      <c r="D261" s="318"/>
      <c r="E261" s="318"/>
      <c r="F261" s="318"/>
      <c r="G261" s="319"/>
      <c r="H261" s="3"/>
      <c r="I261" s="3"/>
      <c r="J261" s="3"/>
      <c r="K261" s="3"/>
      <c r="L261" s="3"/>
      <c r="M261" s="3"/>
      <c r="N261" s="3"/>
    </row>
    <row r="262" spans="1:14" ht="7.5" customHeight="1">
      <c r="A262" s="155"/>
      <c r="B262" s="27"/>
      <c r="C262" s="3"/>
      <c r="D262" s="3"/>
      <c r="E262" s="3"/>
      <c r="F262" s="3"/>
      <c r="G262" s="3"/>
      <c r="H262" s="3"/>
      <c r="I262" s="3"/>
      <c r="J262" s="3"/>
      <c r="K262" s="3"/>
      <c r="L262" s="3"/>
      <c r="M262" s="3"/>
      <c r="N262" s="3"/>
    </row>
    <row r="263" spans="1:14" ht="21.6">
      <c r="A263" s="179" t="s">
        <v>88</v>
      </c>
      <c r="B263" s="26" t="s">
        <v>97</v>
      </c>
      <c r="C263" s="268" t="s">
        <v>120</v>
      </c>
      <c r="D263" s="269"/>
      <c r="E263" s="269"/>
      <c r="F263" s="269"/>
      <c r="G263" s="270"/>
      <c r="H263" s="49" t="s">
        <v>72</v>
      </c>
      <c r="I263" s="316" t="str">
        <f>VLOOKUP(C263,選択肢!A2:B4,2,FALSE)</f>
        <v>選択により以下入力箇所が変わります</v>
      </c>
      <c r="J263" s="316"/>
      <c r="K263" s="316"/>
      <c r="L263" s="316"/>
      <c r="M263" s="316"/>
      <c r="N263" s="316"/>
    </row>
    <row r="264" spans="1:14" ht="6.75" customHeight="1">
      <c r="A264" s="3"/>
      <c r="B264" s="27"/>
      <c r="C264" s="3"/>
      <c r="D264" s="3"/>
      <c r="E264" s="3"/>
      <c r="F264" s="3"/>
      <c r="G264" s="3"/>
      <c r="H264" s="3"/>
      <c r="I264" s="38"/>
      <c r="J264" s="3"/>
      <c r="K264" s="3"/>
      <c r="L264" s="3"/>
      <c r="M264" s="3"/>
      <c r="N264" s="3"/>
    </row>
    <row r="265" spans="1:14">
      <c r="A265" s="177" t="s">
        <v>95</v>
      </c>
      <c r="B265" s="26" t="s">
        <v>98</v>
      </c>
      <c r="C265" s="268" t="s">
        <v>120</v>
      </c>
      <c r="D265" s="269"/>
      <c r="E265" s="269"/>
      <c r="F265" s="269"/>
      <c r="G265" s="270"/>
      <c r="H265" s="49" t="s">
        <v>73</v>
      </c>
      <c r="I265" s="312" t="str">
        <f>VLOOKUP(C263,選択肢!A6:B8,2,FALSE)</f>
        <v>①で必要がないを選択した時のみ</v>
      </c>
      <c r="J265" s="312"/>
      <c r="K265" s="312"/>
      <c r="L265" s="312"/>
      <c r="M265" s="312"/>
      <c r="N265" s="312"/>
    </row>
    <row r="266" spans="1:14">
      <c r="A266" s="37"/>
      <c r="B266" s="26"/>
      <c r="C266" s="183" t="s">
        <v>86</v>
      </c>
      <c r="D266" s="313"/>
      <c r="E266" s="314"/>
      <c r="F266" s="314"/>
      <c r="G266" s="314"/>
      <c r="H266" s="314"/>
      <c r="I266" s="314"/>
      <c r="J266" s="314"/>
      <c r="K266" s="314"/>
      <c r="L266" s="314"/>
      <c r="M266" s="315"/>
      <c r="N266" s="3"/>
    </row>
    <row r="267" spans="1:14" ht="9" customHeight="1">
      <c r="A267" s="3"/>
      <c r="B267" s="27"/>
      <c r="C267" s="3"/>
      <c r="D267" s="3"/>
      <c r="E267" s="3"/>
      <c r="F267" s="3"/>
      <c r="G267" s="3"/>
      <c r="H267" s="3"/>
      <c r="I267" s="47"/>
      <c r="J267" s="3"/>
      <c r="K267" s="3"/>
      <c r="L267" s="3"/>
      <c r="M267" s="3"/>
      <c r="N267" s="3"/>
    </row>
    <row r="268" spans="1:14">
      <c r="A268" s="177" t="s">
        <v>103</v>
      </c>
      <c r="B268" s="26" t="s">
        <v>99</v>
      </c>
      <c r="C268" s="268" t="s">
        <v>120</v>
      </c>
      <c r="D268" s="269"/>
      <c r="E268" s="269"/>
      <c r="F268" s="269"/>
      <c r="G268" s="270"/>
      <c r="H268" s="49" t="s">
        <v>74</v>
      </c>
      <c r="I268" s="316" t="str">
        <f>VLOOKUP(C268,選択肢!A10:B13,2,FALSE)</f>
        <v>①で必要があるを選択した時のみ</v>
      </c>
      <c r="J268" s="316"/>
      <c r="K268" s="316"/>
      <c r="L268" s="316"/>
      <c r="M268" s="316"/>
      <c r="N268" s="316"/>
    </row>
    <row r="269" spans="1:14" ht="8.25" customHeight="1">
      <c r="A269" s="3"/>
      <c r="B269" s="27"/>
      <c r="C269" s="3"/>
      <c r="D269" s="3"/>
      <c r="E269" s="3"/>
      <c r="F269" s="3"/>
      <c r="G269" s="3"/>
      <c r="H269" s="3"/>
      <c r="I269" s="3"/>
      <c r="J269" s="3"/>
      <c r="K269" s="3"/>
      <c r="L269" s="3"/>
      <c r="M269" s="3"/>
      <c r="N269" s="3"/>
    </row>
    <row r="270" spans="1:14">
      <c r="A270" s="177" t="s">
        <v>102</v>
      </c>
      <c r="B270" s="32" t="s">
        <v>284</v>
      </c>
      <c r="C270" s="321" t="s">
        <v>75</v>
      </c>
      <c r="D270" s="322"/>
      <c r="E270" s="331" t="s">
        <v>120</v>
      </c>
      <c r="F270" s="332"/>
      <c r="G270" s="333"/>
      <c r="H270" s="49" t="s">
        <v>285</v>
      </c>
      <c r="I270" s="3"/>
      <c r="J270" s="3"/>
      <c r="K270" s="3"/>
      <c r="L270" s="3"/>
      <c r="M270" s="3"/>
      <c r="N270" s="3"/>
    </row>
    <row r="271" spans="1:14" ht="7.5" customHeight="1">
      <c r="A271" s="37"/>
      <c r="B271" s="39"/>
      <c r="C271" s="39"/>
      <c r="D271" s="39"/>
      <c r="E271" s="39"/>
      <c r="F271" s="39"/>
      <c r="G271" s="39"/>
      <c r="H271" s="39"/>
      <c r="I271" s="3"/>
      <c r="J271" s="3"/>
      <c r="K271" s="3"/>
      <c r="L271" s="3"/>
      <c r="M271" s="3"/>
      <c r="N271" s="3"/>
    </row>
    <row r="272" spans="1:14">
      <c r="A272" s="3"/>
      <c r="B272" s="27"/>
      <c r="C272" s="3"/>
      <c r="D272" s="3"/>
      <c r="E272" s="3"/>
      <c r="F272" s="3"/>
      <c r="G272" s="3"/>
      <c r="H272" s="3"/>
      <c r="I272" s="3"/>
      <c r="J272" s="323" t="s">
        <v>87</v>
      </c>
      <c r="K272" s="324"/>
      <c r="L272" s="324"/>
      <c r="M272" s="325"/>
      <c r="N272" s="3"/>
    </row>
    <row r="273" spans="1:14">
      <c r="A273" s="37"/>
      <c r="B273" s="28" t="s">
        <v>100</v>
      </c>
      <c r="C273" s="321" t="s">
        <v>76</v>
      </c>
      <c r="D273" s="322"/>
      <c r="E273" s="334"/>
      <c r="F273" s="335"/>
      <c r="G273" s="335"/>
      <c r="H273" s="326" t="s">
        <v>77</v>
      </c>
      <c r="I273" s="327"/>
      <c r="J273" s="328"/>
      <c r="K273" s="329"/>
      <c r="L273" s="329"/>
      <c r="M273" s="330"/>
      <c r="N273" s="49" t="s">
        <v>81</v>
      </c>
    </row>
    <row r="274" spans="1:14">
      <c r="A274" s="37"/>
      <c r="B274" s="28"/>
      <c r="C274" s="336" t="s">
        <v>80</v>
      </c>
      <c r="D274" s="337"/>
      <c r="E274" s="268"/>
      <c r="F274" s="269"/>
      <c r="G274" s="269"/>
      <c r="H274" s="327" t="s">
        <v>78</v>
      </c>
      <c r="I274" s="327"/>
      <c r="J274" s="328"/>
      <c r="K274" s="329"/>
      <c r="L274" s="329"/>
      <c r="M274" s="330"/>
      <c r="N274" s="49" t="s">
        <v>81</v>
      </c>
    </row>
    <row r="275" spans="1:14">
      <c r="A275" s="37"/>
      <c r="B275" s="28"/>
      <c r="C275" s="3"/>
      <c r="D275" s="3"/>
      <c r="E275" s="3"/>
      <c r="F275" s="3"/>
      <c r="G275" s="3"/>
      <c r="H275" s="327" t="s">
        <v>10</v>
      </c>
      <c r="I275" s="327"/>
      <c r="J275" s="338"/>
      <c r="K275" s="339"/>
      <c r="L275" s="339"/>
      <c r="M275" s="340"/>
      <c r="N275" s="49" t="s">
        <v>81</v>
      </c>
    </row>
    <row r="276" spans="1:14" ht="6" customHeight="1">
      <c r="A276" s="37"/>
      <c r="B276" s="27"/>
      <c r="C276" s="48"/>
      <c r="D276" s="48"/>
      <c r="E276" s="42"/>
      <c r="F276" s="41"/>
      <c r="G276" s="41"/>
      <c r="H276" s="41"/>
      <c r="I276" s="40"/>
      <c r="J276" s="40"/>
      <c r="K276" s="40"/>
      <c r="L276" s="40"/>
      <c r="M276" s="40"/>
      <c r="N276" s="3"/>
    </row>
    <row r="277" spans="1:14" ht="21.6">
      <c r="A277" s="178" t="s">
        <v>104</v>
      </c>
      <c r="B277" s="28" t="s">
        <v>101</v>
      </c>
      <c r="C277" s="344" t="s">
        <v>82</v>
      </c>
      <c r="D277" s="345"/>
      <c r="E277" s="306"/>
      <c r="F277" s="307"/>
      <c r="G277" s="308"/>
      <c r="H277" s="184" t="s">
        <v>287</v>
      </c>
      <c r="I277" s="321" t="s">
        <v>286</v>
      </c>
      <c r="J277" s="325"/>
      <c r="K277" s="309" t="s">
        <v>120</v>
      </c>
      <c r="L277" s="310"/>
      <c r="M277" s="311"/>
      <c r="N277" s="49" t="s">
        <v>83</v>
      </c>
    </row>
    <row r="278" spans="1:14" ht="6.75" customHeight="1">
      <c r="A278" s="45"/>
      <c r="B278" s="44"/>
      <c r="C278" s="9"/>
      <c r="D278" s="46"/>
      <c r="E278" s="46"/>
      <c r="F278" s="46"/>
      <c r="G278" s="46"/>
      <c r="H278" s="46"/>
      <c r="I278" s="46"/>
      <c r="J278" s="46"/>
      <c r="K278" s="46"/>
      <c r="L278" s="46"/>
      <c r="M278" s="46"/>
      <c r="N278" s="9"/>
    </row>
  </sheetData>
  <sheetProtection algorithmName="SHA-512" hashValue="nePpM5X7QLJU8BJB6e+bywyLtDG7jIt3q+nif10fUSwLmfiS783I5fgI7DI7sXartraVGfoBz/maowoumQnS4w==" saltValue="sPq2l7j2mFOptudJ3WxVmg==" spinCount="100000" sheet="1" objects="1" scenarios="1"/>
  <mergeCells count="282">
    <mergeCell ref="H227:I227"/>
    <mergeCell ref="J227:M227"/>
    <mergeCell ref="E225:G225"/>
    <mergeCell ref="D218:M218"/>
    <mergeCell ref="C220:G220"/>
    <mergeCell ref="I220:N220"/>
    <mergeCell ref="E222:G222"/>
    <mergeCell ref="C226:D226"/>
    <mergeCell ref="E226:G226"/>
    <mergeCell ref="H226:I226"/>
    <mergeCell ref="J226:M226"/>
    <mergeCell ref="A231:N231"/>
    <mergeCell ref="A255:N255"/>
    <mergeCell ref="C241:G241"/>
    <mergeCell ref="I241:N241"/>
    <mergeCell ref="D242:M242"/>
    <mergeCell ref="E229:G229"/>
    <mergeCell ref="K229:M229"/>
    <mergeCell ref="C233:M233"/>
    <mergeCell ref="C235:G235"/>
    <mergeCell ref="C237:G237"/>
    <mergeCell ref="C229:D229"/>
    <mergeCell ref="I229:J229"/>
    <mergeCell ref="C246:D246"/>
    <mergeCell ref="J248:M248"/>
    <mergeCell ref="C249:D249"/>
    <mergeCell ref="H249:I249"/>
    <mergeCell ref="J249:M249"/>
    <mergeCell ref="C250:D250"/>
    <mergeCell ref="E250:G250"/>
    <mergeCell ref="H250:I250"/>
    <mergeCell ref="J250:M250"/>
    <mergeCell ref="H251:I251"/>
    <mergeCell ref="J251:M251"/>
    <mergeCell ref="C253:D253"/>
    <mergeCell ref="C244:G244"/>
    <mergeCell ref="I244:N244"/>
    <mergeCell ref="E246:G246"/>
    <mergeCell ref="E249:G249"/>
    <mergeCell ref="C239:G239"/>
    <mergeCell ref="I239:N239"/>
    <mergeCell ref="E277:G277"/>
    <mergeCell ref="K277:M277"/>
    <mergeCell ref="E270:G270"/>
    <mergeCell ref="E273:G273"/>
    <mergeCell ref="H275:I275"/>
    <mergeCell ref="J275:M275"/>
    <mergeCell ref="C277:D277"/>
    <mergeCell ref="I277:J277"/>
    <mergeCell ref="I253:J253"/>
    <mergeCell ref="C270:D270"/>
    <mergeCell ref="J272:M272"/>
    <mergeCell ref="C273:D273"/>
    <mergeCell ref="H273:I273"/>
    <mergeCell ref="J273:M273"/>
    <mergeCell ref="C274:D274"/>
    <mergeCell ref="E274:G274"/>
    <mergeCell ref="H274:I274"/>
    <mergeCell ref="J274:M274"/>
    <mergeCell ref="C202:D202"/>
    <mergeCell ref="E202:G202"/>
    <mergeCell ref="H202:I202"/>
    <mergeCell ref="J202:M202"/>
    <mergeCell ref="C215:G215"/>
    <mergeCell ref="I215:N215"/>
    <mergeCell ref="C217:G217"/>
    <mergeCell ref="I217:N217"/>
    <mergeCell ref="E205:G205"/>
    <mergeCell ref="K205:M205"/>
    <mergeCell ref="C209:M209"/>
    <mergeCell ref="A207:N207"/>
    <mergeCell ref="C211:G211"/>
    <mergeCell ref="C213:G213"/>
    <mergeCell ref="H203:I203"/>
    <mergeCell ref="J203:M203"/>
    <mergeCell ref="C205:D205"/>
    <mergeCell ref="I205:J205"/>
    <mergeCell ref="E198:G198"/>
    <mergeCell ref="E201:G201"/>
    <mergeCell ref="C193:G193"/>
    <mergeCell ref="I193:N193"/>
    <mergeCell ref="D194:M194"/>
    <mergeCell ref="C196:G196"/>
    <mergeCell ref="I196:N196"/>
    <mergeCell ref="C198:D198"/>
    <mergeCell ref="J200:M200"/>
    <mergeCell ref="C201:D201"/>
    <mergeCell ref="H201:I201"/>
    <mergeCell ref="J201:M201"/>
    <mergeCell ref="C187:G187"/>
    <mergeCell ref="C189:G189"/>
    <mergeCell ref="C191:G191"/>
    <mergeCell ref="I191:N191"/>
    <mergeCell ref="E181:G181"/>
    <mergeCell ref="K181:M181"/>
    <mergeCell ref="A183:N183"/>
    <mergeCell ref="C178:D178"/>
    <mergeCell ref="E178:G178"/>
    <mergeCell ref="H178:I178"/>
    <mergeCell ref="J178:M178"/>
    <mergeCell ref="H179:I179"/>
    <mergeCell ref="J179:M179"/>
    <mergeCell ref="C181:D181"/>
    <mergeCell ref="I181:J181"/>
    <mergeCell ref="J152:M152"/>
    <mergeCell ref="E157:G157"/>
    <mergeCell ref="K157:M157"/>
    <mergeCell ref="E153:G153"/>
    <mergeCell ref="C153:D153"/>
    <mergeCell ref="H153:I153"/>
    <mergeCell ref="J153:M153"/>
    <mergeCell ref="C154:D154"/>
    <mergeCell ref="E154:G154"/>
    <mergeCell ref="H154:I154"/>
    <mergeCell ref="J154:M154"/>
    <mergeCell ref="H155:I155"/>
    <mergeCell ref="J155:M155"/>
    <mergeCell ref="C157:D157"/>
    <mergeCell ref="I157:J157"/>
    <mergeCell ref="D146:M146"/>
    <mergeCell ref="C148:G148"/>
    <mergeCell ref="I148:N148"/>
    <mergeCell ref="E150:G150"/>
    <mergeCell ref="C139:G139"/>
    <mergeCell ref="C141:G141"/>
    <mergeCell ref="C143:G143"/>
    <mergeCell ref="I143:N143"/>
    <mergeCell ref="C145:G145"/>
    <mergeCell ref="I145:N145"/>
    <mergeCell ref="C150:D150"/>
    <mergeCell ref="E133:G133"/>
    <mergeCell ref="K133:M133"/>
    <mergeCell ref="C137:M137"/>
    <mergeCell ref="A135:N135"/>
    <mergeCell ref="E126:G126"/>
    <mergeCell ref="E129:G129"/>
    <mergeCell ref="C126:D126"/>
    <mergeCell ref="J128:M128"/>
    <mergeCell ref="C129:D129"/>
    <mergeCell ref="H129:I129"/>
    <mergeCell ref="J129:M129"/>
    <mergeCell ref="C130:D130"/>
    <mergeCell ref="E130:G130"/>
    <mergeCell ref="H130:I130"/>
    <mergeCell ref="J130:M130"/>
    <mergeCell ref="H131:I131"/>
    <mergeCell ref="J131:M131"/>
    <mergeCell ref="C133:D133"/>
    <mergeCell ref="I133:J133"/>
    <mergeCell ref="C121:G121"/>
    <mergeCell ref="I121:N121"/>
    <mergeCell ref="D122:M122"/>
    <mergeCell ref="C124:G124"/>
    <mergeCell ref="I124:N124"/>
    <mergeCell ref="C113:M113"/>
    <mergeCell ref="C115:G115"/>
    <mergeCell ref="C117:G117"/>
    <mergeCell ref="C119:G119"/>
    <mergeCell ref="I119:N119"/>
    <mergeCell ref="E109:G109"/>
    <mergeCell ref="K109:M109"/>
    <mergeCell ref="A111:N111"/>
    <mergeCell ref="C100:G100"/>
    <mergeCell ref="I100:N100"/>
    <mergeCell ref="E102:G102"/>
    <mergeCell ref="E105:G105"/>
    <mergeCell ref="H106:I106"/>
    <mergeCell ref="J106:M106"/>
    <mergeCell ref="H107:I107"/>
    <mergeCell ref="J107:M107"/>
    <mergeCell ref="C109:D109"/>
    <mergeCell ref="I109:J109"/>
    <mergeCell ref="C105:D105"/>
    <mergeCell ref="H105:I105"/>
    <mergeCell ref="J105:M105"/>
    <mergeCell ref="C106:D106"/>
    <mergeCell ref="E106:G106"/>
    <mergeCell ref="A39:N39"/>
    <mergeCell ref="C36:E36"/>
    <mergeCell ref="D74:M74"/>
    <mergeCell ref="C76:G76"/>
    <mergeCell ref="I76:N76"/>
    <mergeCell ref="E78:G78"/>
    <mergeCell ref="C67:G67"/>
    <mergeCell ref="C69:G69"/>
    <mergeCell ref="C71:G71"/>
    <mergeCell ref="I71:N71"/>
    <mergeCell ref="C73:G73"/>
    <mergeCell ref="I73:N73"/>
    <mergeCell ref="A63:N63"/>
    <mergeCell ref="E61:G61"/>
    <mergeCell ref="C65:M65"/>
    <mergeCell ref="C41:M41"/>
    <mergeCell ref="C43:G43"/>
    <mergeCell ref="E54:G54"/>
    <mergeCell ref="E57:G57"/>
    <mergeCell ref="D50:M50"/>
    <mergeCell ref="C45:G45"/>
    <mergeCell ref="C47:G47"/>
    <mergeCell ref="C49:G49"/>
    <mergeCell ref="C52:G52"/>
    <mergeCell ref="C78:D78"/>
    <mergeCell ref="J80:M80"/>
    <mergeCell ref="C81:D81"/>
    <mergeCell ref="H81:I81"/>
    <mergeCell ref="J81:M81"/>
    <mergeCell ref="C82:D82"/>
    <mergeCell ref="E82:G82"/>
    <mergeCell ref="H82:I82"/>
    <mergeCell ref="J82:M82"/>
    <mergeCell ref="I85:J85"/>
    <mergeCell ref="C102:D102"/>
    <mergeCell ref="J104:M104"/>
    <mergeCell ref="C89:M89"/>
    <mergeCell ref="C91:G91"/>
    <mergeCell ref="C93:G93"/>
    <mergeCell ref="E81:G81"/>
    <mergeCell ref="A87:N87"/>
    <mergeCell ref="C95:G95"/>
    <mergeCell ref="I95:N95"/>
    <mergeCell ref="C97:G97"/>
    <mergeCell ref="I97:N97"/>
    <mergeCell ref="C185:M185"/>
    <mergeCell ref="I47:N47"/>
    <mergeCell ref="I49:N49"/>
    <mergeCell ref="I52:N52"/>
    <mergeCell ref="K61:M61"/>
    <mergeCell ref="E58:G58"/>
    <mergeCell ref="C58:D58"/>
    <mergeCell ref="H58:I58"/>
    <mergeCell ref="H59:I59"/>
    <mergeCell ref="J58:M58"/>
    <mergeCell ref="J59:M59"/>
    <mergeCell ref="C57:D57"/>
    <mergeCell ref="H57:I57"/>
    <mergeCell ref="J57:M57"/>
    <mergeCell ref="J56:M56"/>
    <mergeCell ref="I61:J61"/>
    <mergeCell ref="C61:D61"/>
    <mergeCell ref="C54:D54"/>
    <mergeCell ref="D98:M98"/>
    <mergeCell ref="E85:G85"/>
    <mergeCell ref="K85:M85"/>
    <mergeCell ref="H83:I83"/>
    <mergeCell ref="J83:M83"/>
    <mergeCell ref="C85:D85"/>
    <mergeCell ref="E174:G174"/>
    <mergeCell ref="E177:G177"/>
    <mergeCell ref="C167:G167"/>
    <mergeCell ref="I167:N167"/>
    <mergeCell ref="C169:G169"/>
    <mergeCell ref="I169:N169"/>
    <mergeCell ref="D170:M170"/>
    <mergeCell ref="C174:D174"/>
    <mergeCell ref="J176:M176"/>
    <mergeCell ref="C177:D177"/>
    <mergeCell ref="H177:I177"/>
    <mergeCell ref="J177:M177"/>
    <mergeCell ref="C15:G15"/>
    <mergeCell ref="E253:G253"/>
    <mergeCell ref="K253:M253"/>
    <mergeCell ref="C265:G265"/>
    <mergeCell ref="I265:N265"/>
    <mergeCell ref="D266:M266"/>
    <mergeCell ref="C268:G268"/>
    <mergeCell ref="I268:N268"/>
    <mergeCell ref="C257:M257"/>
    <mergeCell ref="C259:G259"/>
    <mergeCell ref="C261:G261"/>
    <mergeCell ref="C263:G263"/>
    <mergeCell ref="I263:N263"/>
    <mergeCell ref="A159:N159"/>
    <mergeCell ref="C161:M161"/>
    <mergeCell ref="C163:G163"/>
    <mergeCell ref="C165:G165"/>
    <mergeCell ref="C222:D222"/>
    <mergeCell ref="J224:M224"/>
    <mergeCell ref="C225:D225"/>
    <mergeCell ref="H225:I225"/>
    <mergeCell ref="J225:M225"/>
    <mergeCell ref="C172:G172"/>
    <mergeCell ref="I172:N172"/>
  </mergeCells>
  <phoneticPr fontId="1"/>
  <conditionalFormatting sqref="C52:G52 C57:M58 J56:M56 H59:M59 C61:G61 I61:M61">
    <cfRule type="expression" dxfId="359" priority="164">
      <formula>$C$47="使用許諾の必要がない"</formula>
    </cfRule>
  </conditionalFormatting>
  <conditionalFormatting sqref="E54:G54 C57:G58 J56:M56 H57:M59 C61:G61 I61:M61">
    <cfRule type="expression" priority="163">
      <formula>$C$47="使用許諾の必要がない"</formula>
    </cfRule>
  </conditionalFormatting>
  <conditionalFormatting sqref="E54:G54">
    <cfRule type="expression" dxfId="358" priority="162">
      <formula>$C$47="使用許諾の必要がない"</formula>
    </cfRule>
  </conditionalFormatting>
  <conditionalFormatting sqref="C49:G49 D50:M50">
    <cfRule type="expression" dxfId="357" priority="161">
      <formula>$C$47="編曲使用許諾の必要がある"</formula>
    </cfRule>
  </conditionalFormatting>
  <conditionalFormatting sqref="C57:M58 J56:M56 H59:M59 C61:G61 I61:M61">
    <cfRule type="expression" dxfId="356" priority="160">
      <formula>$C$52="確認書あり"</formula>
    </cfRule>
  </conditionalFormatting>
  <conditionalFormatting sqref="C61:G61 I61:M61">
    <cfRule type="expression" dxfId="355" priority="159">
      <formula>$C$52="口頭で確認"</formula>
    </cfRule>
  </conditionalFormatting>
  <conditionalFormatting sqref="C54:D54">
    <cfRule type="expression" dxfId="354" priority="157">
      <formula>$C$47="使用許諾の必要がない"</formula>
    </cfRule>
    <cfRule type="expression" priority="158">
      <formula>$C$47="使用許諾の必要がない"</formula>
    </cfRule>
  </conditionalFormatting>
  <conditionalFormatting sqref="C54:G54 C57:M58 J56:M56 H59:M59">
    <cfRule type="expression" dxfId="353" priority="156">
      <formula>$C$52="まだとれていない"</formula>
    </cfRule>
  </conditionalFormatting>
  <conditionalFormatting sqref="C76:G76 C81:M82 J80:M80 H83:M83 C85:G85 I85:M85">
    <cfRule type="expression" dxfId="352" priority="155">
      <formula>$C$71="使用許諾の必要がない"</formula>
    </cfRule>
  </conditionalFormatting>
  <conditionalFormatting sqref="E78:G78 C81:G82 J80:M80 H81:M83 C85:G85 I85:M85">
    <cfRule type="expression" priority="154">
      <formula>$C$71="使用許諾の必要がない"</formula>
    </cfRule>
  </conditionalFormatting>
  <conditionalFormatting sqref="E78:G78">
    <cfRule type="expression" dxfId="351" priority="153">
      <formula>$C$71="使用許諾の必要がない"</formula>
    </cfRule>
  </conditionalFormatting>
  <conditionalFormatting sqref="C73:G73 D74:M74">
    <cfRule type="expression" dxfId="350" priority="152">
      <formula>$C$71="編曲使用許諾の必要がある"</formula>
    </cfRule>
  </conditionalFormatting>
  <conditionalFormatting sqref="C81:M82 J80:M80 H83:M83 C85:G85 I85:M85">
    <cfRule type="expression" dxfId="349" priority="151">
      <formula>$C$76="確認書あり"</formula>
    </cfRule>
  </conditionalFormatting>
  <conditionalFormatting sqref="C85:G85 I85:M85 I109:M109">
    <cfRule type="expression" dxfId="348" priority="150">
      <formula>$C$76="口頭で確認"</formula>
    </cfRule>
  </conditionalFormatting>
  <conditionalFormatting sqref="C78:D78">
    <cfRule type="expression" dxfId="347" priority="148">
      <formula>$C$71="使用許諾の必要がない"</formula>
    </cfRule>
    <cfRule type="expression" priority="149">
      <formula>$C$71="使用許諾の必要がない"</formula>
    </cfRule>
  </conditionalFormatting>
  <conditionalFormatting sqref="C78:G78 C81:M82 J80:M80 H83:M83">
    <cfRule type="expression" dxfId="346" priority="147">
      <formula>$C$76="まだとれていない"</formula>
    </cfRule>
  </conditionalFormatting>
  <conditionalFormatting sqref="C50">
    <cfRule type="expression" dxfId="345" priority="146">
      <formula>$C$47="編曲使用許諾の必要がある"</formula>
    </cfRule>
  </conditionalFormatting>
  <conditionalFormatting sqref="C74">
    <cfRule type="expression" dxfId="344" priority="145">
      <formula>$C$71="編曲使用許諾の必要がある"</formula>
    </cfRule>
  </conditionalFormatting>
  <conditionalFormatting sqref="C100:G100 C105:M106 J104:M104 H107:M107 C109:G109 I109:M109">
    <cfRule type="expression" dxfId="343" priority="144">
      <formula>$C$95="使用許諾の必要がない"</formula>
    </cfRule>
  </conditionalFormatting>
  <conditionalFormatting sqref="E102:G102 C105:G106 J104:M104 H105:M107 C109:G109 I109:M109">
    <cfRule type="expression" priority="143">
      <formula>$C$95="使用許諾の必要がない"</formula>
    </cfRule>
  </conditionalFormatting>
  <conditionalFormatting sqref="E102:G102">
    <cfRule type="expression" dxfId="342" priority="142">
      <formula>$C$95="使用許諾の必要がない"</formula>
    </cfRule>
  </conditionalFormatting>
  <conditionalFormatting sqref="C97:G97 D98:M98">
    <cfRule type="expression" dxfId="341" priority="141">
      <formula>$C$95="編曲使用許諾の必要がある"</formula>
    </cfRule>
  </conditionalFormatting>
  <conditionalFormatting sqref="C105:M106 J104:M104 H107:M107 C109:G109 I109:M109">
    <cfRule type="expression" dxfId="340" priority="140">
      <formula>$C$100="確認書あり"</formula>
    </cfRule>
  </conditionalFormatting>
  <conditionalFormatting sqref="C109:G109">
    <cfRule type="expression" dxfId="339" priority="139">
      <formula>$C$76="口頭で確認"</formula>
    </cfRule>
  </conditionalFormatting>
  <conditionalFormatting sqref="C102:D102">
    <cfRule type="expression" dxfId="338" priority="137">
      <formula>$C$95="使用許諾の必要がない"</formula>
    </cfRule>
    <cfRule type="expression" priority="138">
      <formula>$C$95="使用許諾の必要がない"</formula>
    </cfRule>
  </conditionalFormatting>
  <conditionalFormatting sqref="C102:G102 C105:M106 J104:M104 H107:M107">
    <cfRule type="expression" dxfId="337" priority="136">
      <formula>$C$100="まだとれていない"</formula>
    </cfRule>
  </conditionalFormatting>
  <conditionalFormatting sqref="C98">
    <cfRule type="expression" dxfId="336" priority="135">
      <formula>$C$95="編曲使用許諾の必要がある"</formula>
    </cfRule>
  </conditionalFormatting>
  <conditionalFormatting sqref="C124:G124 C129:M130 J128:M128 H131:M131 C133:G133 I133:M133">
    <cfRule type="expression" dxfId="335" priority="134">
      <formula>$C$119="使用許諾の必要がない"</formula>
    </cfRule>
  </conditionalFormatting>
  <conditionalFormatting sqref="E126:G126 C129:G130 J128:M128 H129:M131 C133:G133 I133:M133">
    <cfRule type="expression" priority="133">
      <formula>$C$119="使用許諾の必要がない"</formula>
    </cfRule>
  </conditionalFormatting>
  <conditionalFormatting sqref="E126:G126">
    <cfRule type="expression" dxfId="334" priority="132">
      <formula>$C$119="使用許諾の必要がない"</formula>
    </cfRule>
  </conditionalFormatting>
  <conditionalFormatting sqref="C121:G121 D122:M122">
    <cfRule type="expression" dxfId="333" priority="131">
      <formula>$C$119="編曲使用許諾の必要がある"</formula>
    </cfRule>
  </conditionalFormatting>
  <conditionalFormatting sqref="C129:M130 J128:M128 H131:M131 C133:G133 I133:M133">
    <cfRule type="expression" dxfId="332" priority="130">
      <formula>$C$124="確認書あり"</formula>
    </cfRule>
  </conditionalFormatting>
  <conditionalFormatting sqref="C133:G133 I133:M133">
    <cfRule type="expression" dxfId="331" priority="129">
      <formula>$C$124="口頭で確認"</formula>
    </cfRule>
  </conditionalFormatting>
  <conditionalFormatting sqref="C126:D126">
    <cfRule type="expression" dxfId="330" priority="127">
      <formula>$C$119="使用許諾の必要がない"</formula>
    </cfRule>
    <cfRule type="expression" priority="128">
      <formula>$C$119="使用許諾の必要がない"</formula>
    </cfRule>
  </conditionalFormatting>
  <conditionalFormatting sqref="C126:G126 C129:M130 J128:M128 H131:M131">
    <cfRule type="expression" dxfId="329" priority="126">
      <formula>$C$124="まだとれていない"</formula>
    </cfRule>
  </conditionalFormatting>
  <conditionalFormatting sqref="C122">
    <cfRule type="expression" dxfId="328" priority="125">
      <formula>$C$119="編曲使用許諾の必要がある"</formula>
    </cfRule>
  </conditionalFormatting>
  <conditionalFormatting sqref="C148:G148 C153:M154 J152:M152 H155:M155 C157:G157 I157:M157">
    <cfRule type="expression" dxfId="327" priority="124">
      <formula>$C$143="使用許諾の必要がない"</formula>
    </cfRule>
  </conditionalFormatting>
  <conditionalFormatting sqref="E150:G150 C153:G154 J152:M152 H153:M155 C157:G157 I157:M157">
    <cfRule type="expression" priority="123">
      <formula>$C$143="使用許諾の必要がない"</formula>
    </cfRule>
  </conditionalFormatting>
  <conditionalFormatting sqref="E150:G150">
    <cfRule type="expression" dxfId="326" priority="122">
      <formula>$C$143="使用許諾の必要がない"</formula>
    </cfRule>
  </conditionalFormatting>
  <conditionalFormatting sqref="C145:G145 D146:M146">
    <cfRule type="expression" dxfId="325" priority="121">
      <formula>$C$143="編曲使用許諾の必要がある"</formula>
    </cfRule>
  </conditionalFormatting>
  <conditionalFormatting sqref="C153:M154 J152:M152 H155:M155 C157:G157 I157:M157">
    <cfRule type="expression" dxfId="324" priority="120">
      <formula>$C$148="確認書あり"</formula>
    </cfRule>
  </conditionalFormatting>
  <conditionalFormatting sqref="C157:G157 I157:M157">
    <cfRule type="expression" dxfId="323" priority="119">
      <formula>$C$148="口頭で確認"</formula>
    </cfRule>
  </conditionalFormatting>
  <conditionalFormatting sqref="C150:D150">
    <cfRule type="expression" dxfId="322" priority="117">
      <formula>$C$143="使用許諾の必要がない"</formula>
    </cfRule>
    <cfRule type="expression" priority="118">
      <formula>$C$143="使用許諾の必要がない"</formula>
    </cfRule>
  </conditionalFormatting>
  <conditionalFormatting sqref="C150:G150 C153:M154 J152:M152 H155:M155">
    <cfRule type="expression" dxfId="321" priority="116">
      <formula>$C$148="まだとれていない"</formula>
    </cfRule>
  </conditionalFormatting>
  <conditionalFormatting sqref="C146">
    <cfRule type="expression" dxfId="320" priority="115">
      <formula>$C$143="編曲使用許諾の必要がある"</formula>
    </cfRule>
  </conditionalFormatting>
  <conditionalFormatting sqref="C172:G172 C177:M178 J176:M176 H179:M179 C181:G181 I181:M181">
    <cfRule type="expression" dxfId="319" priority="104">
      <formula>$C$167="使用許諾の必要がない"</formula>
    </cfRule>
  </conditionalFormatting>
  <conditionalFormatting sqref="E174:G174 C177:G178 J176:M176 H177:M179 C181:G181 I181:M181">
    <cfRule type="expression" priority="103">
      <formula>$C$167="使用許諾の必要がない"</formula>
    </cfRule>
  </conditionalFormatting>
  <conditionalFormatting sqref="E174:G174">
    <cfRule type="expression" dxfId="318" priority="102">
      <formula>$C$167="使用許諾の必要がない"</formula>
    </cfRule>
  </conditionalFormatting>
  <conditionalFormatting sqref="C169:G169 D170:M170">
    <cfRule type="expression" dxfId="317" priority="101">
      <formula>$C$167="編曲使用許諾の必要がある"</formula>
    </cfRule>
  </conditionalFormatting>
  <conditionalFormatting sqref="C177:M178 J176:M176 H179:M179 C181:G181 I181:M181">
    <cfRule type="expression" dxfId="316" priority="100">
      <formula>$C$172="確認書あり"</formula>
    </cfRule>
  </conditionalFormatting>
  <conditionalFormatting sqref="C181:G181 I181:M181">
    <cfRule type="expression" dxfId="315" priority="99">
      <formula>$C$172="口頭で確認"</formula>
    </cfRule>
  </conditionalFormatting>
  <conditionalFormatting sqref="C174:D174">
    <cfRule type="expression" dxfId="314" priority="97">
      <formula>$C$167="使用許諾の必要がない"</formula>
    </cfRule>
    <cfRule type="expression" priority="98">
      <formula>$C$167="使用許諾の必要がない"</formula>
    </cfRule>
  </conditionalFormatting>
  <conditionalFormatting sqref="C174:G174 C177:M178 J176:M176 H179:M179">
    <cfRule type="expression" dxfId="313" priority="96">
      <formula>$C$172="まだとれていない"</formula>
    </cfRule>
  </conditionalFormatting>
  <conditionalFormatting sqref="C170">
    <cfRule type="expression" dxfId="312" priority="95">
      <formula>$C$167="編曲使用許諾の必要がある"</formula>
    </cfRule>
  </conditionalFormatting>
  <conditionalFormatting sqref="C196:G196 C201:M202 J200:M200 H203:M203 C205:G205 I205:M205">
    <cfRule type="expression" dxfId="311" priority="94">
      <formula>$C$191="使用許諾の必要がない"</formula>
    </cfRule>
  </conditionalFormatting>
  <conditionalFormatting sqref="E198:G198 C201:G202 J200:M200 H201:M203 C205:G205 I205:M205">
    <cfRule type="expression" priority="93">
      <formula>$C$191="使用許諾の必要がない"</formula>
    </cfRule>
  </conditionalFormatting>
  <conditionalFormatting sqref="E198:G198">
    <cfRule type="expression" dxfId="310" priority="92">
      <formula>$C$191="使用許諾の必要がない"</formula>
    </cfRule>
  </conditionalFormatting>
  <conditionalFormatting sqref="C193:G193 D194:M194">
    <cfRule type="expression" dxfId="309" priority="91">
      <formula>$C$191="編曲使用許諾の必要がある"</formula>
    </cfRule>
  </conditionalFormatting>
  <conditionalFormatting sqref="C201:M202 J200:M200 H203:M203 C205:G205 I205:M205">
    <cfRule type="expression" dxfId="308" priority="90">
      <formula>$C$196="確認書あり"</formula>
    </cfRule>
  </conditionalFormatting>
  <conditionalFormatting sqref="C205:G205 I205:M205">
    <cfRule type="expression" dxfId="307" priority="89">
      <formula>$C$196="口頭で確認"</formula>
    </cfRule>
  </conditionalFormatting>
  <conditionalFormatting sqref="C198:D198">
    <cfRule type="expression" dxfId="306" priority="87">
      <formula>$C$191="使用許諾の必要がない"</formula>
    </cfRule>
    <cfRule type="expression" priority="88">
      <formula>$C$191="使用許諾の必要がない"</formula>
    </cfRule>
  </conditionalFormatting>
  <conditionalFormatting sqref="C198:G198 C201:M202 J200:M200 H203:M203">
    <cfRule type="expression" dxfId="305" priority="86">
      <formula>$C$196="まだとれていない"</formula>
    </cfRule>
  </conditionalFormatting>
  <conditionalFormatting sqref="C194">
    <cfRule type="expression" dxfId="304" priority="85">
      <formula>$C$191="編曲使用許諾の必要がある"</formula>
    </cfRule>
  </conditionalFormatting>
  <conditionalFormatting sqref="C220:G220 C225:M226 J224:M224 H227:M227 C229:G229 I229:M229">
    <cfRule type="expression" dxfId="303" priority="49">
      <formula>$C$215="使用許諾の必要がない"</formula>
    </cfRule>
  </conditionalFormatting>
  <conditionalFormatting sqref="E222:G222 C225:G226 J224:M224 H225:M227 C229:G229 I229:M229">
    <cfRule type="expression" priority="48">
      <formula>$C$215="使用許諾の必要がない"</formula>
    </cfRule>
  </conditionalFormatting>
  <conditionalFormatting sqref="E222:G222">
    <cfRule type="expression" dxfId="302" priority="47">
      <formula>$C$215="使用許諾の必要がない"</formula>
    </cfRule>
  </conditionalFormatting>
  <conditionalFormatting sqref="C217:G217 D218:M218">
    <cfRule type="expression" dxfId="301" priority="46">
      <formula>$C$215="編曲使用許諾の必要がある"</formula>
    </cfRule>
  </conditionalFormatting>
  <conditionalFormatting sqref="C225:M226 J224:M224 H227:M227 C229:G229 I229:M229">
    <cfRule type="expression" dxfId="300" priority="45">
      <formula>$C$220="確認書あり"</formula>
    </cfRule>
  </conditionalFormatting>
  <conditionalFormatting sqref="C229:G229 I229:M229">
    <cfRule type="expression" dxfId="299" priority="44">
      <formula>$C$220="口頭で確認"</formula>
    </cfRule>
  </conditionalFormatting>
  <conditionalFormatting sqref="C222:D222">
    <cfRule type="expression" dxfId="298" priority="42">
      <formula>$C$215="使用許諾の必要がない"</formula>
    </cfRule>
    <cfRule type="expression" priority="43">
      <formula>$C$215="使用許諾の必要がない"</formula>
    </cfRule>
  </conditionalFormatting>
  <conditionalFormatting sqref="C222:G222 C225:M226 J224:M224 H227:M227">
    <cfRule type="expression" dxfId="297" priority="41">
      <formula>$C$220="まだとれていない"</formula>
    </cfRule>
  </conditionalFormatting>
  <conditionalFormatting sqref="C218">
    <cfRule type="expression" dxfId="296" priority="40">
      <formula>$C$215="編曲使用許諾の必要がある"</formula>
    </cfRule>
  </conditionalFormatting>
  <conditionalFormatting sqref="C244:G244 C249:M250 J248:M248 H251:M251 C253:G253 I253:M253">
    <cfRule type="expression" dxfId="295" priority="39">
      <formula>$C$239="使用許諾の必要がない"</formula>
    </cfRule>
  </conditionalFormatting>
  <conditionalFormatting sqref="E246:G246 C249:G250 J248:M248 H249:M251 C253:G253 I253:M253">
    <cfRule type="expression" priority="38">
      <formula>$C$239="使用許諾の必要がない"</formula>
    </cfRule>
  </conditionalFormatting>
  <conditionalFormatting sqref="E246:G246">
    <cfRule type="expression" dxfId="294" priority="37">
      <formula>$C$239="使用許諾の必要がない"</formula>
    </cfRule>
  </conditionalFormatting>
  <conditionalFormatting sqref="C241:G241 D242:M242">
    <cfRule type="expression" dxfId="293" priority="36">
      <formula>$C$239="編曲使用許諾の必要がある"</formula>
    </cfRule>
  </conditionalFormatting>
  <conditionalFormatting sqref="C249:M250 J248:M248 H251:M251 C253:G253 I253:M253">
    <cfRule type="expression" dxfId="292" priority="35">
      <formula>$C$244="確認書あり"</formula>
    </cfRule>
  </conditionalFormatting>
  <conditionalFormatting sqref="C253:G253 I253:M253">
    <cfRule type="expression" dxfId="291" priority="34">
      <formula>$C$244="口頭で確認"</formula>
    </cfRule>
  </conditionalFormatting>
  <conditionalFormatting sqref="C246:D246">
    <cfRule type="expression" dxfId="290" priority="32">
      <formula>$C$239="使用許諾の必要がない"</formula>
    </cfRule>
    <cfRule type="expression" priority="33">
      <formula>$C$239="使用許諾の必要がない"</formula>
    </cfRule>
  </conditionalFormatting>
  <conditionalFormatting sqref="C246:G246 C249:M250 J248:M248 H251:M251">
    <cfRule type="expression" dxfId="289" priority="31">
      <formula>$C$244="まだとれていない"</formula>
    </cfRule>
  </conditionalFormatting>
  <conditionalFormatting sqref="C242">
    <cfRule type="expression" dxfId="288" priority="30">
      <formula>$C$239="編曲使用許諾の必要がある"</formula>
    </cfRule>
  </conditionalFormatting>
  <conditionalFormatting sqref="C268:G268 C273:M274 J272:M272 H275:M275 C277:G277 I277:M277">
    <cfRule type="expression" dxfId="287" priority="29">
      <formula>$C$263="使用許諾の必要がない"</formula>
    </cfRule>
  </conditionalFormatting>
  <conditionalFormatting sqref="E270:G270 C273:G274 J272:M272 H273:M275 C277:G277 I277:M277">
    <cfRule type="expression" priority="28">
      <formula>$C$263="使用許諾の必要がない"</formula>
    </cfRule>
  </conditionalFormatting>
  <conditionalFormatting sqref="E270:G270">
    <cfRule type="expression" dxfId="286" priority="27">
      <formula>$C$263="使用許諾の必要がない"</formula>
    </cfRule>
  </conditionalFormatting>
  <conditionalFormatting sqref="C265:G265 D266:M266">
    <cfRule type="expression" dxfId="285" priority="26">
      <formula>$C$263="編曲使用許諾の必要がある"</formula>
    </cfRule>
  </conditionalFormatting>
  <conditionalFormatting sqref="C273:M274 J272:M272 H275:M275 C277:G277 I277:M277">
    <cfRule type="expression" dxfId="284" priority="25">
      <formula>$C$268="確認書あり"</formula>
    </cfRule>
  </conditionalFormatting>
  <conditionalFormatting sqref="C277:G277 I277:M277">
    <cfRule type="expression" dxfId="283" priority="24">
      <formula>$C$268="口頭で確認"</formula>
    </cfRule>
  </conditionalFormatting>
  <conditionalFormatting sqref="C270:D270">
    <cfRule type="expression" dxfId="282" priority="22">
      <formula>$C$263="使用許諾の必要がない"</formula>
    </cfRule>
    <cfRule type="expression" priority="23">
      <formula>$C$263="使用許諾の必要がない"</formula>
    </cfRule>
  </conditionalFormatting>
  <conditionalFormatting sqref="C270:G270 C273:M274 J272:M272 H275:M275">
    <cfRule type="expression" dxfId="281" priority="21">
      <formula>$C$268="まだとれていない"</formula>
    </cfRule>
  </conditionalFormatting>
  <conditionalFormatting sqref="C266">
    <cfRule type="expression" dxfId="280" priority="20">
      <formula>$C$263="編曲使用許諾の必要がある"</formula>
    </cfRule>
  </conditionalFormatting>
  <conditionalFormatting sqref="A63:N63 C65:M65 C67:G67 C69:G69 C71:G71 C73:G73 C74:M74 C76:G76 C78:G78 C81:I81 J80:M81 C82:G82 H82:M83 C85:G85 I85:M85 I71:N71 I73:N73 I76:N76">
    <cfRule type="expression" dxfId="279" priority="19">
      <formula>$C$36&lt;2</formula>
    </cfRule>
  </conditionalFormatting>
  <conditionalFormatting sqref="C89:M89 C91:G91 C93:G93 C95:G95 C97:G97 C98:M98 C100:G100 C102:G102 J104:M104 C105:G106 H105:M107 C109:G109 I109:M109 I95:N95 I97:N97 I100:N100">
    <cfRule type="expression" dxfId="278" priority="18">
      <formula>$C$36&lt;3</formula>
    </cfRule>
  </conditionalFormatting>
  <conditionalFormatting sqref="C113:M113 C115:G115 C117:G117 C119:G119 C121:G121 C122:M122 C124:G124 C126:G126 C129:G130 H129:I131 J128:M131 C133:G133 I133:M133 I119:N119 I121:N121 I124:N124">
    <cfRule type="expression" dxfId="277" priority="17">
      <formula>$C$36&lt;4</formula>
    </cfRule>
  </conditionalFormatting>
  <conditionalFormatting sqref="C137:M137 C139:G139 C141:G141 C143:G143 C145:G145 C146:M146 C148:G148 C150:G150 C153:G154 H153:I155 J152:M155 C157:G157 I157:M157 I143:N143 I145:N145 I148:N148">
    <cfRule type="expression" dxfId="276" priority="16">
      <formula>$C$36&lt;5</formula>
    </cfRule>
  </conditionalFormatting>
  <conditionalFormatting sqref="C161:M161 C163:G163 C165:G165 C167:G167 C169:G169 C170:M170 C172:G172 C174:G174 C177:G178 H177:I179 J176:M179 C181:G181 I181:M181 I169:N169 I172:N172">
    <cfRule type="expression" dxfId="275" priority="15">
      <formula>$C$36&lt;6</formula>
    </cfRule>
  </conditionalFormatting>
  <conditionalFormatting sqref="C185:M185 C187:G187 C189:G189 C191:G191 C193:G193 C194:M194 C196:G196 C198:G198 C201:G202 H201:I203 J200:M203 C205:G205 I205:M205 I193:N193 I196:N196">
    <cfRule type="expression" dxfId="274" priority="14">
      <formula>$C$36&lt;7</formula>
    </cfRule>
  </conditionalFormatting>
  <conditionalFormatting sqref="A87:N87">
    <cfRule type="expression" dxfId="273" priority="13">
      <formula>$C$36&lt;3</formula>
    </cfRule>
  </conditionalFormatting>
  <conditionalFormatting sqref="A111:N111">
    <cfRule type="expression" dxfId="272" priority="12">
      <formula>$C$36&lt;4</formula>
    </cfRule>
  </conditionalFormatting>
  <conditionalFormatting sqref="A135:N135">
    <cfRule type="expression" dxfId="271" priority="11">
      <formula>$C$36&lt;5</formula>
    </cfRule>
  </conditionalFormatting>
  <conditionalFormatting sqref="A159:N159">
    <cfRule type="expression" dxfId="270" priority="10">
      <formula>$C$36&lt;6</formula>
    </cfRule>
  </conditionalFormatting>
  <conditionalFormatting sqref="A183:N183">
    <cfRule type="expression" dxfId="269" priority="9">
      <formula>$C$36&lt;7</formula>
    </cfRule>
  </conditionalFormatting>
  <conditionalFormatting sqref="A207:N207 C209:M209 C211:G211 C213:G213 C215:G215 C217:G217 C218:M218 C220:G220 C222:G222 C225:G226 H225:I227 J224:M227 C229:G229 I229:M229 I217:N217 I220:N220">
    <cfRule type="expression" dxfId="268" priority="8">
      <formula>$C$36&lt;8</formula>
    </cfRule>
  </conditionalFormatting>
  <conditionalFormatting sqref="A231:N231 C233:M233 C235:G235 C237:G237 C239:G239 C241:G241 C242:M242 C244:G244 C246:G246 C249:G250 H249:I251 J248:M251 C253:G253 I253:M253 I241:N241 I244:N244">
    <cfRule type="expression" dxfId="267" priority="7">
      <formula>$C$36&lt;9</formula>
    </cfRule>
  </conditionalFormatting>
  <conditionalFormatting sqref="A255:N255 C257:M257 C259:G259 C261:G261 C263:G263 C265:G265 C266:M266 C268:G268 C270:G270 C273:G274 H273:I275 J272:M275 C277:G277 I277:M277 I265:N265 I268:N268">
    <cfRule type="expression" dxfId="266" priority="6">
      <formula>$C$36&lt;10</formula>
    </cfRule>
  </conditionalFormatting>
  <conditionalFormatting sqref="I167:N167">
    <cfRule type="expression" dxfId="265" priority="5">
      <formula>$C$36&lt;6</formula>
    </cfRule>
  </conditionalFormatting>
  <conditionalFormatting sqref="I191:N191">
    <cfRule type="expression" dxfId="264" priority="4">
      <formula>$C$36&lt;7</formula>
    </cfRule>
  </conditionalFormatting>
  <conditionalFormatting sqref="I215:N215">
    <cfRule type="expression" dxfId="263" priority="3">
      <formula>$C$36&lt;8</formula>
    </cfRule>
  </conditionalFormatting>
  <conditionalFormatting sqref="I239:N239">
    <cfRule type="expression" dxfId="262" priority="2">
      <formula>$C$36&lt;9</formula>
    </cfRule>
  </conditionalFormatting>
  <conditionalFormatting sqref="I263:N263">
    <cfRule type="expression" dxfId="261" priority="1">
      <formula>$C$36&lt;10</formula>
    </cfRule>
  </conditionalFormatting>
  <dataValidations count="7">
    <dataValidation imeMode="halfAlpha" allowBlank="1" showInputMessage="1" showErrorMessage="1" sqref="C54:C55 B55 D55:H55 C78:C79 B79 D79:H79 C102:C103 B103 D103:H103 C126:C127 B127 D127:H127 C150:C151 B151 D151:H151 C174:C175 B175 D175:H175 C198:C199 B199 D199:H199 C222:C223 B223 D223:H223 C246:C247 B247 D247:H247 C270:C271 B271 D271:H271" xr:uid="{00000000-0002-0000-0300-000000000000}"/>
    <dataValidation type="list" imeMode="fullKatakana" allowBlank="1" showInputMessage="1" showErrorMessage="1" sqref="C47:G47 C71:G71 C95:G95 C119:G119 C143:G143 C167:G167 C191:G191 C215:G215 C239:G239 C263:G263" xr:uid="{00000000-0002-0000-0300-000001000000}">
      <formula1>"選択してください,使用許諾の必要がない,編曲使用許諾の必要がある"</formula1>
    </dataValidation>
    <dataValidation type="list" allowBlank="1" showInputMessage="1" showErrorMessage="1" sqref="C52:G52 C76:G76 C100:G100 C124:G124 C148:G148 C172:G172 C196:G196 C220:G220 C244:G244 C268:G268" xr:uid="{00000000-0002-0000-0300-000002000000}">
      <formula1>"選択してください,確認書あり,口頭で確認,まだとれていない"</formula1>
    </dataValidation>
    <dataValidation type="list" allowBlank="1" showInputMessage="1" showErrorMessage="1" sqref="C49:G49 C73:G73 C97:G97 C121:G121 C145:G145 C169:G169 C193:G193 C217:G217 C241:G241 C265:G265" xr:uid="{00000000-0002-0000-0300-000003000000}">
      <formula1>"選択してください,市販の楽譜を利用,自作曲,著作権消滅,その他（下欄に入力）"</formula1>
    </dataValidation>
    <dataValidation type="list" imeMode="halfAlpha" allowBlank="1" showInputMessage="1" showErrorMessage="1" sqref="E54:G54 K61:M61 E78:G78 K85:M85 E102:G102 K109:M109 E126:G126 K133:M133 E150:G150 K157:M157 E174:G174 K181:M181 E198:G198 K205:M205 E222:G222 K229:M229 E246:G246 K253:M253 E270:G270 K277:M277" xr:uid="{00000000-0002-0000-0300-000004000000}">
      <formula1>"選択してください,無料,有料（領収証添付）"</formula1>
    </dataValidation>
    <dataValidation type="list" allowBlank="1" showInputMessage="1" showErrorMessage="1" sqref="C36" xr:uid="{00000000-0002-0000-0300-000005000000}">
      <formula1>"選択してください,1,2,3,4,5,6,7,8,9,10"</formula1>
    </dataValidation>
    <dataValidation type="list" allowBlank="1" showInputMessage="1" showErrorMessage="1" sqref="C15:G15" xr:uid="{C2762AD0-2321-436C-8814-90980670D343}">
      <formula1>"選択してください,関東大会と同じ,関東大会から変更・追加あり"</formula1>
    </dataValidation>
  </dataValidations>
  <pageMargins left="0.7" right="0.51" top="0.37" bottom="0.32" header="0.28000000000000003" footer="0.3"/>
  <pageSetup paperSize="9" orientation="portrait" horizontalDpi="4294967294" verticalDpi="0" r:id="rId1"/>
  <rowBreaks count="3" manualBreakCount="3">
    <brk id="62" max="16383" man="1"/>
    <brk id="134" max="16383" man="1"/>
    <brk id="206"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235"/>
  <sheetViews>
    <sheetView showGridLines="0" zoomScaleNormal="100" workbookViewId="0">
      <selection activeCell="S20" sqref="S20"/>
    </sheetView>
  </sheetViews>
  <sheetFormatPr defaultColWidth="5.44140625" defaultRowHeight="13.2"/>
  <cols>
    <col min="1" max="1" width="18.21875" style="63" customWidth="1"/>
    <col min="2" max="14" width="5.44140625" style="63" customWidth="1"/>
    <col min="15" max="16384" width="5.44140625" style="63"/>
  </cols>
  <sheetData>
    <row r="1" spans="1:14" ht="19.5" customHeight="1">
      <c r="A1" s="8" t="s">
        <v>1</v>
      </c>
      <c r="B1" s="1"/>
      <c r="C1" s="1"/>
      <c r="D1" s="1"/>
      <c r="E1" s="1"/>
      <c r="F1" s="1"/>
      <c r="G1" s="1"/>
      <c r="H1" s="1"/>
      <c r="I1" s="21"/>
      <c r="J1" s="1"/>
      <c r="K1" s="1"/>
      <c r="L1" s="1"/>
      <c r="M1" s="1"/>
      <c r="N1" s="62" t="s">
        <v>863</v>
      </c>
    </row>
    <row r="2" spans="1:14" ht="15" customHeight="1">
      <c r="A2" s="95"/>
      <c r="B2" s="95"/>
      <c r="C2" s="95"/>
      <c r="D2" s="95"/>
      <c r="E2" s="95"/>
      <c r="F2" s="95"/>
      <c r="G2" s="95"/>
      <c r="H2" s="95"/>
      <c r="I2" s="95"/>
      <c r="J2" s="95"/>
      <c r="K2" s="95"/>
      <c r="L2" s="198"/>
      <c r="M2" s="198"/>
      <c r="N2" s="199" t="s">
        <v>485</v>
      </c>
    </row>
    <row r="3" spans="1:14" ht="15" customHeight="1">
      <c r="A3" s="256" t="s">
        <v>896</v>
      </c>
      <c r="N3" s="195"/>
    </row>
    <row r="4" spans="1:14" ht="15" customHeight="1">
      <c r="A4" s="98"/>
      <c r="B4" s="94"/>
      <c r="C4" s="94"/>
      <c r="D4" s="94"/>
      <c r="E4" s="94"/>
      <c r="F4" s="94"/>
      <c r="G4" s="94"/>
      <c r="H4" s="94"/>
      <c r="I4" s="94"/>
      <c r="J4" s="94"/>
      <c r="K4" s="94"/>
      <c r="L4" s="94"/>
      <c r="M4" s="94"/>
      <c r="N4" s="94"/>
    </row>
    <row r="5" spans="1:14" ht="15" customHeight="1">
      <c r="A5" s="3" t="s">
        <v>460</v>
      </c>
      <c r="B5" s="3" t="s">
        <v>461</v>
      </c>
      <c r="C5" s="3"/>
      <c r="D5" s="3"/>
      <c r="E5" s="3"/>
      <c r="F5" s="3"/>
      <c r="G5" s="3"/>
      <c r="H5" s="3"/>
      <c r="I5" s="3"/>
      <c r="J5" s="3"/>
      <c r="K5" s="3"/>
      <c r="L5" s="3"/>
      <c r="M5" s="3"/>
      <c r="N5" s="3"/>
    </row>
    <row r="6" spans="1:14" ht="15" customHeight="1">
      <c r="A6" s="3" t="s">
        <v>187</v>
      </c>
      <c r="B6" s="3" t="s">
        <v>897</v>
      </c>
      <c r="C6" s="3"/>
      <c r="D6" s="3"/>
      <c r="E6" s="3"/>
      <c r="F6" s="3"/>
      <c r="G6" s="3"/>
      <c r="H6" s="3"/>
      <c r="I6" s="3"/>
      <c r="J6" s="3"/>
      <c r="K6" s="3"/>
      <c r="L6" s="3"/>
      <c r="M6" s="3"/>
      <c r="N6" s="3"/>
    </row>
    <row r="7" spans="1:14" ht="15" customHeight="1">
      <c r="A7" s="3"/>
      <c r="B7" s="3" t="s">
        <v>186</v>
      </c>
      <c r="C7" s="3"/>
      <c r="D7" s="3"/>
      <c r="E7" s="3"/>
      <c r="F7" s="3"/>
      <c r="G7" s="3"/>
      <c r="H7" s="3"/>
      <c r="I7" s="3"/>
      <c r="J7" s="3"/>
      <c r="K7" s="3"/>
      <c r="L7" s="3"/>
      <c r="M7" s="3"/>
      <c r="N7" s="3"/>
    </row>
    <row r="8" spans="1:14" ht="15" customHeight="1">
      <c r="A8" s="3"/>
      <c r="B8" s="13" t="s">
        <v>909</v>
      </c>
      <c r="C8" s="3"/>
      <c r="D8" s="3"/>
      <c r="E8" s="3"/>
      <c r="F8" s="3"/>
      <c r="G8" s="3"/>
      <c r="H8" s="3"/>
      <c r="I8" s="3"/>
      <c r="J8" s="3"/>
      <c r="K8" s="3"/>
      <c r="L8" s="3"/>
      <c r="M8" s="3"/>
      <c r="N8" s="3"/>
    </row>
    <row r="9" spans="1:14" ht="15" customHeight="1">
      <c r="A9" s="9"/>
      <c r="B9" s="9"/>
      <c r="C9" s="9"/>
      <c r="D9" s="9"/>
      <c r="E9" s="9"/>
      <c r="F9" s="9"/>
      <c r="G9" s="9"/>
      <c r="H9" s="9"/>
      <c r="I9" s="9"/>
      <c r="J9" s="9"/>
      <c r="K9" s="9"/>
      <c r="L9" s="9"/>
      <c r="M9" s="9"/>
      <c r="N9" s="9"/>
    </row>
    <row r="10" spans="1:14" ht="19.5" customHeight="1">
      <c r="A10" s="93" t="s">
        <v>898</v>
      </c>
      <c r="N10" s="195"/>
    </row>
    <row r="11" spans="1:14" ht="9.75" customHeight="1">
      <c r="A11" s="98"/>
      <c r="B11" s="94"/>
      <c r="C11" s="94"/>
      <c r="D11" s="94"/>
      <c r="E11" s="94"/>
      <c r="F11" s="94"/>
      <c r="G11" s="94"/>
      <c r="H11" s="94"/>
      <c r="I11" s="94"/>
      <c r="J11" s="94"/>
      <c r="K11" s="94"/>
      <c r="L11" s="94"/>
      <c r="M11" s="94"/>
      <c r="N11" s="94"/>
    </row>
    <row r="12" spans="1:14" ht="18.75" customHeight="1">
      <c r="A12" s="196" t="s">
        <v>472</v>
      </c>
      <c r="B12" s="13"/>
      <c r="C12" s="13"/>
      <c r="D12" s="13"/>
      <c r="E12" s="13"/>
      <c r="F12" s="13"/>
      <c r="G12" s="13"/>
      <c r="H12" s="13"/>
      <c r="I12" s="13"/>
      <c r="J12" s="13"/>
      <c r="K12" s="13"/>
      <c r="L12" s="13"/>
      <c r="M12" s="13"/>
      <c r="N12" s="13"/>
    </row>
    <row r="13" spans="1:14" ht="18.75" customHeight="1">
      <c r="A13" s="212" t="s">
        <v>531</v>
      </c>
      <c r="B13" s="200"/>
      <c r="C13" s="13"/>
      <c r="D13" s="13"/>
      <c r="E13" s="13"/>
      <c r="F13" s="13"/>
      <c r="G13" s="13"/>
      <c r="H13" s="13"/>
      <c r="I13" s="13"/>
      <c r="J13" s="13"/>
      <c r="K13" s="13"/>
      <c r="L13" s="13"/>
      <c r="M13" s="13"/>
      <c r="N13" s="13"/>
    </row>
    <row r="14" spans="1:14" ht="18.75" customHeight="1">
      <c r="A14" s="196" t="s">
        <v>473</v>
      </c>
      <c r="B14" s="197"/>
      <c r="C14" s="13"/>
      <c r="D14" s="13"/>
      <c r="E14" s="13"/>
      <c r="F14" s="13"/>
      <c r="G14" s="13"/>
      <c r="H14" s="13"/>
      <c r="I14" s="13"/>
      <c r="J14" s="13"/>
      <c r="K14" s="13"/>
      <c r="L14" s="13"/>
      <c r="M14" s="13"/>
      <c r="N14" s="13"/>
    </row>
    <row r="15" spans="1:14" ht="18.75" customHeight="1">
      <c r="A15" s="202" t="s">
        <v>474</v>
      </c>
      <c r="B15" s="200"/>
      <c r="C15" s="13"/>
      <c r="D15" s="13"/>
      <c r="E15" s="13"/>
      <c r="F15" s="13"/>
      <c r="G15" s="13"/>
      <c r="H15" s="13"/>
      <c r="I15" s="13"/>
      <c r="J15" s="13"/>
      <c r="K15" s="13"/>
      <c r="L15" s="13"/>
      <c r="M15" s="13"/>
      <c r="N15" s="13"/>
    </row>
    <row r="16" spans="1:14" ht="18" customHeight="1">
      <c r="A16" s="13" t="s">
        <v>463</v>
      </c>
      <c r="B16" s="13" t="s">
        <v>464</v>
      </c>
      <c r="C16" s="13"/>
      <c r="D16" s="13"/>
      <c r="E16" s="13"/>
      <c r="F16" s="13"/>
      <c r="G16" s="13"/>
      <c r="H16" s="13"/>
      <c r="I16" s="13"/>
      <c r="J16" s="13"/>
      <c r="K16" s="13"/>
      <c r="L16" s="13"/>
      <c r="M16" s="13"/>
      <c r="N16" s="13"/>
    </row>
    <row r="17" spans="1:14" ht="18" customHeight="1">
      <c r="A17" s="13" t="s">
        <v>187</v>
      </c>
      <c r="B17" s="13" t="s">
        <v>465</v>
      </c>
      <c r="C17" s="13"/>
      <c r="D17" s="13"/>
      <c r="E17" s="13"/>
      <c r="F17" s="13"/>
      <c r="G17" s="13"/>
      <c r="H17" s="13"/>
      <c r="I17" s="13"/>
      <c r="J17" s="13"/>
      <c r="K17" s="13"/>
      <c r="L17" s="13"/>
      <c r="M17" s="13"/>
      <c r="N17" s="13"/>
    </row>
    <row r="18" spans="1:14" ht="18" customHeight="1">
      <c r="A18" s="13"/>
      <c r="B18" s="13" t="s">
        <v>186</v>
      </c>
      <c r="C18" s="13"/>
      <c r="D18" s="13"/>
      <c r="E18" s="13"/>
      <c r="F18" s="13"/>
      <c r="G18" s="13"/>
      <c r="H18" s="13"/>
      <c r="I18" s="13"/>
      <c r="J18" s="13"/>
      <c r="K18" s="13"/>
      <c r="L18" s="13"/>
      <c r="M18" s="13"/>
      <c r="N18" s="13"/>
    </row>
    <row r="19" spans="1:14" ht="9" customHeight="1">
      <c r="A19" s="9"/>
      <c r="B19" s="9"/>
      <c r="C19" s="9"/>
      <c r="D19" s="9"/>
      <c r="E19" s="9"/>
      <c r="F19" s="9"/>
      <c r="G19" s="9"/>
      <c r="H19" s="9"/>
      <c r="I19" s="9"/>
      <c r="J19" s="9"/>
      <c r="K19" s="9"/>
      <c r="L19" s="9"/>
      <c r="M19" s="9"/>
      <c r="N19" s="9"/>
    </row>
    <row r="20" spans="1:14" ht="15.75" customHeight="1"/>
    <row r="21" spans="1:14" ht="16.2">
      <c r="A21" s="93" t="s">
        <v>458</v>
      </c>
      <c r="B21" s="95"/>
      <c r="C21" s="95"/>
      <c r="D21" s="95"/>
      <c r="E21" s="95"/>
      <c r="F21" s="210" t="s">
        <v>466</v>
      </c>
      <c r="G21" s="95"/>
      <c r="H21" s="95"/>
      <c r="I21" s="95"/>
      <c r="J21" s="95"/>
      <c r="K21" s="95"/>
      <c r="L21" s="95"/>
      <c r="M21" s="95"/>
      <c r="N21" s="95"/>
    </row>
    <row r="22" spans="1:14" ht="18.75" customHeight="1">
      <c r="A22" s="189"/>
      <c r="B22" s="190"/>
      <c r="C22" s="190"/>
      <c r="D22" s="190"/>
      <c r="E22" s="190"/>
      <c r="F22" s="211" t="s">
        <v>459</v>
      </c>
      <c r="G22" s="190"/>
      <c r="H22" s="190"/>
      <c r="I22" s="190"/>
      <c r="J22" s="190"/>
      <c r="K22" s="190"/>
      <c r="L22" s="190"/>
      <c r="M22" s="190"/>
      <c r="N22" s="190"/>
    </row>
    <row r="23" spans="1:14">
      <c r="A23" s="36" t="s">
        <v>500</v>
      </c>
      <c r="B23" s="13"/>
      <c r="C23" s="13"/>
      <c r="D23" s="13"/>
      <c r="E23" s="13"/>
      <c r="F23" s="13"/>
      <c r="G23" s="13"/>
      <c r="H23" s="13"/>
      <c r="I23" s="13"/>
      <c r="J23" s="13"/>
      <c r="K23" s="13"/>
      <c r="L23" s="13"/>
      <c r="M23" s="13"/>
      <c r="N23" s="13"/>
    </row>
    <row r="24" spans="1:14">
      <c r="A24" s="3"/>
      <c r="B24" s="3"/>
      <c r="C24" s="3"/>
      <c r="D24" s="3"/>
      <c r="E24" s="3"/>
      <c r="F24" s="3"/>
      <c r="G24" s="3"/>
      <c r="H24" s="3"/>
      <c r="I24" s="3"/>
      <c r="J24" s="3"/>
      <c r="K24" s="3"/>
      <c r="L24" s="3"/>
      <c r="M24" s="3"/>
      <c r="N24" s="3"/>
    </row>
    <row r="25" spans="1:14">
      <c r="A25" s="3" t="s">
        <v>53</v>
      </c>
      <c r="B25" s="36" t="s">
        <v>486</v>
      </c>
      <c r="C25" s="3"/>
      <c r="D25" s="3"/>
      <c r="E25" s="3"/>
      <c r="F25" s="3"/>
      <c r="G25" s="3"/>
      <c r="H25" s="3"/>
      <c r="I25" s="3"/>
      <c r="J25" s="3"/>
      <c r="K25" s="3"/>
      <c r="L25" s="3"/>
      <c r="M25" s="3"/>
      <c r="N25" s="3"/>
    </row>
    <row r="26" spans="1:14">
      <c r="A26" s="3"/>
      <c r="B26" s="3"/>
      <c r="C26" s="3"/>
      <c r="D26" s="3"/>
      <c r="E26" s="3"/>
      <c r="F26" s="3"/>
      <c r="G26" s="3"/>
      <c r="H26" s="3"/>
      <c r="I26" s="3"/>
      <c r="J26" s="3"/>
      <c r="K26" s="3"/>
      <c r="L26" s="3"/>
      <c r="M26" s="3"/>
      <c r="N26" s="3"/>
    </row>
    <row r="27" spans="1:14" ht="15" customHeight="1">
      <c r="A27" s="3" t="s">
        <v>67</v>
      </c>
      <c r="B27" s="17" t="s">
        <v>299</v>
      </c>
      <c r="C27" s="3"/>
      <c r="D27" s="3"/>
      <c r="E27" s="3"/>
      <c r="F27" s="3"/>
      <c r="G27" s="3"/>
      <c r="H27" s="3"/>
      <c r="I27" s="3"/>
      <c r="J27" s="3"/>
      <c r="K27" s="3"/>
      <c r="L27" s="3"/>
      <c r="M27" s="3"/>
      <c r="N27" s="3"/>
    </row>
    <row r="28" spans="1:14" ht="15" customHeight="1">
      <c r="A28" s="3"/>
      <c r="B28" s="18" t="s">
        <v>300</v>
      </c>
      <c r="C28" s="3"/>
      <c r="D28" s="3"/>
      <c r="E28" s="3"/>
      <c r="F28" s="3"/>
      <c r="G28" s="3"/>
      <c r="H28" s="3"/>
      <c r="I28" s="3"/>
      <c r="J28" s="3"/>
      <c r="K28" s="3"/>
      <c r="L28" s="3"/>
      <c r="M28" s="3"/>
      <c r="N28" s="3"/>
    </row>
    <row r="29" spans="1:14" ht="15" customHeight="1">
      <c r="A29" s="3"/>
      <c r="B29" s="18" t="s">
        <v>301</v>
      </c>
      <c r="C29" s="3"/>
      <c r="D29" s="3"/>
      <c r="E29" s="3"/>
      <c r="F29" s="3"/>
      <c r="G29" s="3"/>
      <c r="H29" s="3"/>
      <c r="I29" s="3"/>
      <c r="J29" s="3"/>
      <c r="K29" s="3"/>
      <c r="L29" s="3"/>
      <c r="M29" s="3"/>
      <c r="N29" s="3"/>
    </row>
    <row r="30" spans="1:14">
      <c r="A30" s="9"/>
      <c r="B30" s="9"/>
      <c r="C30" s="9"/>
      <c r="D30" s="9"/>
      <c r="E30" s="9"/>
      <c r="F30" s="9"/>
      <c r="G30" s="9"/>
      <c r="H30" s="9"/>
      <c r="I30" s="9"/>
      <c r="J30" s="9"/>
      <c r="K30" s="9"/>
      <c r="L30" s="9"/>
      <c r="M30" s="9"/>
      <c r="N30" s="9"/>
    </row>
    <row r="31" spans="1:14" s="50" customFormat="1" ht="9.6" customHeight="1">
      <c r="A31" s="52"/>
      <c r="B31" s="52"/>
      <c r="C31" s="52"/>
      <c r="D31" s="52"/>
      <c r="E31" s="52"/>
      <c r="F31" s="52"/>
      <c r="G31" s="52"/>
      <c r="H31" s="52"/>
      <c r="I31" s="52"/>
      <c r="J31" s="52"/>
      <c r="K31" s="52"/>
      <c r="L31" s="52"/>
      <c r="M31" s="52"/>
      <c r="N31" s="52"/>
    </row>
    <row r="32" spans="1:14" ht="15" customHeight="1" thickBot="1">
      <c r="A32" s="3"/>
      <c r="B32" s="3"/>
      <c r="C32" s="3"/>
      <c r="D32" s="3"/>
      <c r="E32" s="3"/>
      <c r="F32" s="3"/>
      <c r="G32" s="3"/>
      <c r="H32" s="3"/>
      <c r="I32" s="3"/>
      <c r="J32" s="3"/>
      <c r="K32" s="3"/>
      <c r="L32" s="3"/>
      <c r="M32" s="3"/>
      <c r="N32" s="3"/>
    </row>
    <row r="33" spans="1:14" ht="17.25" customHeight="1" thickBot="1">
      <c r="A33" s="51" t="s">
        <v>96</v>
      </c>
      <c r="B33" s="26" t="s">
        <v>2</v>
      </c>
      <c r="C33" s="347" t="s">
        <v>120</v>
      </c>
      <c r="D33" s="348"/>
      <c r="E33" s="349"/>
      <c r="F33" s="3" t="s">
        <v>185</v>
      </c>
      <c r="G33" s="96" t="s">
        <v>303</v>
      </c>
      <c r="H33" s="3"/>
      <c r="I33" s="3"/>
      <c r="J33" s="3"/>
      <c r="K33" s="3"/>
      <c r="L33" s="3"/>
      <c r="M33" s="3"/>
      <c r="N33" s="3"/>
    </row>
    <row r="34" spans="1:14" ht="18" customHeight="1">
      <c r="A34" s="43"/>
      <c r="B34" s="44"/>
      <c r="C34" s="9"/>
      <c r="D34" s="9"/>
      <c r="E34" s="9"/>
      <c r="F34" s="9"/>
      <c r="G34" s="9"/>
      <c r="H34" s="9"/>
      <c r="I34" s="9"/>
      <c r="J34" s="9"/>
      <c r="K34" s="9"/>
      <c r="L34" s="9"/>
      <c r="M34" s="9"/>
      <c r="N34" s="9"/>
    </row>
    <row r="35" spans="1:14" ht="10.199999999999999" customHeight="1">
      <c r="A35" s="72"/>
      <c r="B35" s="191"/>
      <c r="C35" s="52"/>
      <c r="D35" s="52"/>
      <c r="E35" s="52"/>
      <c r="F35" s="52"/>
      <c r="G35" s="52"/>
      <c r="H35" s="52"/>
      <c r="I35" s="52"/>
      <c r="J35" s="52"/>
      <c r="K35" s="52"/>
      <c r="L35" s="52"/>
      <c r="M35" s="52"/>
      <c r="N35" s="52"/>
    </row>
    <row r="36" spans="1:14">
      <c r="A36" s="320" t="s">
        <v>68</v>
      </c>
      <c r="B36" s="320"/>
      <c r="C36" s="320"/>
      <c r="D36" s="320"/>
      <c r="E36" s="320"/>
      <c r="F36" s="320"/>
      <c r="G36" s="320"/>
      <c r="H36" s="320"/>
      <c r="I36" s="320"/>
      <c r="J36" s="320"/>
      <c r="K36" s="320"/>
      <c r="L36" s="320"/>
      <c r="M36" s="320"/>
      <c r="N36" s="320"/>
    </row>
    <row r="37" spans="1:14" ht="5.4" customHeight="1">
      <c r="A37" s="3"/>
      <c r="B37" s="3"/>
      <c r="C37" s="3"/>
      <c r="D37" s="3"/>
      <c r="E37" s="3"/>
      <c r="F37" s="3"/>
      <c r="G37" s="3"/>
      <c r="H37" s="3"/>
      <c r="I37" s="3"/>
      <c r="J37" s="3"/>
      <c r="K37" s="3"/>
      <c r="L37" s="3"/>
      <c r="M37" s="3"/>
      <c r="N37" s="3"/>
    </row>
    <row r="38" spans="1:14" ht="16.5" customHeight="1">
      <c r="A38" s="154" t="s">
        <v>69</v>
      </c>
      <c r="B38" s="29" t="s">
        <v>4</v>
      </c>
      <c r="C38" s="268"/>
      <c r="D38" s="269"/>
      <c r="E38" s="269"/>
      <c r="F38" s="269"/>
      <c r="G38" s="269"/>
      <c r="H38" s="269"/>
      <c r="I38" s="269"/>
      <c r="J38" s="269"/>
      <c r="K38" s="269"/>
      <c r="L38" s="269"/>
      <c r="M38" s="270"/>
      <c r="N38" s="3"/>
    </row>
    <row r="39" spans="1:14" ht="7.95" customHeight="1">
      <c r="A39" s="155"/>
      <c r="B39" s="27"/>
      <c r="C39" s="3"/>
      <c r="D39" s="3"/>
      <c r="E39" s="3"/>
      <c r="F39" s="3"/>
      <c r="G39" s="3"/>
      <c r="H39" s="3"/>
      <c r="I39" s="3"/>
      <c r="J39" s="3"/>
      <c r="K39" s="3"/>
      <c r="L39" s="3"/>
      <c r="M39" s="3"/>
      <c r="N39" s="3"/>
    </row>
    <row r="40" spans="1:14" ht="16.5" customHeight="1">
      <c r="A40" s="154" t="s">
        <v>71</v>
      </c>
      <c r="B40" s="28" t="s">
        <v>4</v>
      </c>
      <c r="C40" s="297"/>
      <c r="D40" s="298"/>
      <c r="E40" s="298"/>
      <c r="F40" s="298"/>
      <c r="G40" s="299"/>
      <c r="H40" s="3"/>
      <c r="I40" s="3"/>
      <c r="J40" s="3"/>
      <c r="K40" s="3"/>
      <c r="L40" s="3"/>
      <c r="M40" s="3"/>
      <c r="N40" s="3"/>
    </row>
    <row r="41" spans="1:14" ht="8.25" customHeight="1">
      <c r="A41" s="155"/>
      <c r="B41" s="27"/>
      <c r="C41" s="3"/>
      <c r="D41" s="3"/>
      <c r="E41" s="3"/>
      <c r="F41" s="3"/>
      <c r="G41" s="3"/>
      <c r="H41" s="3"/>
      <c r="I41" s="3"/>
      <c r="J41" s="3"/>
      <c r="K41" s="3"/>
      <c r="L41" s="3"/>
      <c r="M41" s="3"/>
      <c r="N41" s="3"/>
    </row>
    <row r="42" spans="1:14" ht="16.5" customHeight="1">
      <c r="A42" s="154" t="s">
        <v>467</v>
      </c>
      <c r="B42" s="28" t="s">
        <v>4</v>
      </c>
      <c r="C42" s="317"/>
      <c r="D42" s="318"/>
      <c r="E42" s="318"/>
      <c r="F42" s="318"/>
      <c r="G42" s="319"/>
      <c r="H42" s="3"/>
      <c r="I42" s="3"/>
      <c r="J42" s="3"/>
      <c r="K42" s="3"/>
      <c r="L42" s="3"/>
      <c r="M42" s="3"/>
      <c r="N42" s="3"/>
    </row>
    <row r="43" spans="1:14" ht="8.25" customHeight="1">
      <c r="A43" s="155"/>
      <c r="B43" s="27"/>
      <c r="C43" s="3"/>
      <c r="D43" s="3"/>
      <c r="E43" s="3"/>
      <c r="F43" s="3"/>
      <c r="G43" s="3"/>
      <c r="H43" s="3"/>
      <c r="I43" s="3"/>
      <c r="J43" s="3"/>
      <c r="K43" s="3"/>
      <c r="L43" s="3"/>
      <c r="M43" s="3"/>
      <c r="N43" s="3"/>
    </row>
    <row r="44" spans="1:14" ht="7.5" customHeight="1">
      <c r="A44" s="3"/>
      <c r="B44" s="27"/>
      <c r="C44" s="3"/>
      <c r="D44" s="3"/>
      <c r="E44" s="3"/>
      <c r="F44" s="3"/>
      <c r="G44" s="3"/>
      <c r="H44" s="3"/>
      <c r="I44" s="47"/>
      <c r="J44" s="3"/>
      <c r="K44" s="3"/>
      <c r="L44" s="3"/>
      <c r="M44" s="3"/>
      <c r="N44" s="3"/>
    </row>
    <row r="45" spans="1:14" ht="18" customHeight="1">
      <c r="A45" s="177" t="s">
        <v>468</v>
      </c>
      <c r="B45" s="26" t="s">
        <v>97</v>
      </c>
      <c r="C45" s="268" t="s">
        <v>120</v>
      </c>
      <c r="D45" s="269"/>
      <c r="E45" s="269"/>
      <c r="F45" s="269"/>
      <c r="G45" s="270"/>
      <c r="H45" s="49" t="s">
        <v>72</v>
      </c>
      <c r="I45" s="316" t="str">
        <f>VLOOKUP(C45,選択肢!A112:B115,2,FALSE)</f>
        <v>―</v>
      </c>
      <c r="J45" s="316"/>
      <c r="K45" s="316"/>
      <c r="L45" s="316"/>
      <c r="M45" s="316"/>
      <c r="N45" s="316"/>
    </row>
    <row r="46" spans="1:14" ht="7.2" customHeight="1">
      <c r="A46" s="3"/>
      <c r="B46" s="27"/>
      <c r="C46" s="3"/>
      <c r="D46" s="3"/>
      <c r="E46" s="3"/>
      <c r="F46" s="3"/>
      <c r="G46" s="3"/>
      <c r="H46" s="3"/>
      <c r="I46" s="3"/>
      <c r="J46" s="3"/>
      <c r="K46" s="3"/>
      <c r="L46" s="3"/>
      <c r="M46" s="3"/>
      <c r="N46" s="3"/>
    </row>
    <row r="47" spans="1:14" ht="18" customHeight="1">
      <c r="A47" s="177" t="s">
        <v>286</v>
      </c>
      <c r="B47" s="32" t="s">
        <v>98</v>
      </c>
      <c r="C47" s="331" t="s">
        <v>120</v>
      </c>
      <c r="D47" s="332"/>
      <c r="E47" s="332"/>
      <c r="F47" s="332"/>
      <c r="G47" s="333"/>
      <c r="H47" s="49" t="s">
        <v>73</v>
      </c>
      <c r="I47" s="3"/>
      <c r="J47" s="3"/>
      <c r="K47" s="3"/>
      <c r="L47" s="3"/>
      <c r="M47" s="3"/>
      <c r="N47" s="3"/>
    </row>
    <row r="48" spans="1:14" ht="7.2" customHeight="1">
      <c r="A48" s="37"/>
      <c r="B48" s="39"/>
      <c r="C48" s="39"/>
      <c r="D48" s="39"/>
      <c r="E48" s="39"/>
      <c r="F48" s="39"/>
      <c r="G48" s="39"/>
      <c r="H48" s="39"/>
      <c r="I48" s="3"/>
      <c r="J48" s="3"/>
      <c r="K48" s="3"/>
      <c r="L48" s="3"/>
      <c r="M48" s="3"/>
      <c r="N48" s="3"/>
    </row>
    <row r="49" spans="1:14" ht="13.2" customHeight="1">
      <c r="A49" s="3"/>
      <c r="B49" s="27"/>
      <c r="C49" s="3"/>
      <c r="D49" s="3"/>
      <c r="E49" s="3"/>
      <c r="F49" s="3"/>
      <c r="G49" s="3"/>
      <c r="H49" s="3"/>
      <c r="I49" s="3"/>
      <c r="J49" s="341" t="s">
        <v>87</v>
      </c>
      <c r="K49" s="342"/>
      <c r="L49" s="342"/>
      <c r="M49" s="343"/>
      <c r="N49" s="3"/>
    </row>
    <row r="50" spans="1:14" ht="18" customHeight="1">
      <c r="A50" s="177" t="s">
        <v>102</v>
      </c>
      <c r="B50" s="28" t="s">
        <v>475</v>
      </c>
      <c r="C50" s="321" t="s">
        <v>76</v>
      </c>
      <c r="D50" s="322"/>
      <c r="E50" s="334"/>
      <c r="F50" s="335"/>
      <c r="G50" s="335"/>
      <c r="H50" s="326" t="s">
        <v>77</v>
      </c>
      <c r="I50" s="327"/>
      <c r="J50" s="328"/>
      <c r="K50" s="329"/>
      <c r="L50" s="329"/>
      <c r="M50" s="330"/>
      <c r="N50" s="49" t="s">
        <v>74</v>
      </c>
    </row>
    <row r="51" spans="1:14" ht="18" customHeight="1">
      <c r="A51" s="37"/>
      <c r="B51" s="28"/>
      <c r="C51" s="336" t="s">
        <v>80</v>
      </c>
      <c r="D51" s="337"/>
      <c r="E51" s="268"/>
      <c r="F51" s="269"/>
      <c r="G51" s="269"/>
      <c r="H51" s="327" t="s">
        <v>78</v>
      </c>
      <c r="I51" s="327"/>
      <c r="J51" s="328"/>
      <c r="K51" s="329"/>
      <c r="L51" s="329"/>
      <c r="M51" s="330"/>
      <c r="N51" s="49" t="s">
        <v>74</v>
      </c>
    </row>
    <row r="52" spans="1:14" ht="18" customHeight="1">
      <c r="A52" s="37"/>
      <c r="B52" s="28"/>
      <c r="C52" s="3"/>
      <c r="D52" s="3"/>
      <c r="E52" s="3"/>
      <c r="F52" s="3"/>
      <c r="G52" s="3"/>
      <c r="H52" s="327" t="s">
        <v>10</v>
      </c>
      <c r="I52" s="327"/>
      <c r="J52" s="338"/>
      <c r="K52" s="339"/>
      <c r="L52" s="339"/>
      <c r="M52" s="340"/>
      <c r="N52" s="49" t="s">
        <v>74</v>
      </c>
    </row>
    <row r="53" spans="1:14" ht="7.5" customHeight="1">
      <c r="A53" s="37"/>
      <c r="B53" s="27"/>
      <c r="C53" s="48"/>
      <c r="D53" s="48"/>
      <c r="E53" s="42"/>
      <c r="F53" s="41"/>
      <c r="G53" s="41"/>
      <c r="H53" s="41"/>
      <c r="I53" s="40"/>
      <c r="J53" s="40"/>
      <c r="K53" s="40"/>
      <c r="L53" s="40"/>
      <c r="M53" s="40"/>
      <c r="N53" s="3"/>
    </row>
    <row r="54" spans="1:14" ht="21" customHeight="1">
      <c r="A54" s="178" t="s">
        <v>104</v>
      </c>
      <c r="B54" s="185" t="s">
        <v>476</v>
      </c>
      <c r="C54" s="344" t="s">
        <v>82</v>
      </c>
      <c r="D54" s="345"/>
      <c r="E54" s="306"/>
      <c r="F54" s="307"/>
      <c r="G54" s="308"/>
      <c r="H54" s="184" t="s">
        <v>284</v>
      </c>
      <c r="I54" s="321" t="s">
        <v>286</v>
      </c>
      <c r="J54" s="325"/>
      <c r="K54" s="309" t="s">
        <v>120</v>
      </c>
      <c r="L54" s="310"/>
      <c r="M54" s="311"/>
      <c r="N54" s="49" t="s">
        <v>285</v>
      </c>
    </row>
    <row r="55" spans="1:14" ht="9" customHeight="1">
      <c r="A55" s="45"/>
      <c r="B55" s="44"/>
      <c r="C55" s="9"/>
      <c r="D55" s="46"/>
      <c r="E55" s="46"/>
      <c r="F55" s="46"/>
      <c r="G55" s="46"/>
      <c r="H55" s="46"/>
      <c r="I55" s="46"/>
      <c r="J55" s="46"/>
      <c r="K55" s="46"/>
      <c r="L55" s="46"/>
      <c r="M55" s="46"/>
      <c r="N55" s="9"/>
    </row>
    <row r="56" spans="1:14" ht="16.2" customHeight="1">
      <c r="A56" s="320" t="s">
        <v>159</v>
      </c>
      <c r="B56" s="320"/>
      <c r="C56" s="320"/>
      <c r="D56" s="320"/>
      <c r="E56" s="320"/>
      <c r="F56" s="320"/>
      <c r="G56" s="320"/>
      <c r="H56" s="320"/>
      <c r="I56" s="320"/>
      <c r="J56" s="320"/>
      <c r="K56" s="320"/>
      <c r="L56" s="320"/>
      <c r="M56" s="320"/>
      <c r="N56" s="320"/>
    </row>
    <row r="57" spans="1:14" ht="6" customHeight="1">
      <c r="A57" s="3"/>
      <c r="B57" s="3"/>
      <c r="C57" s="3"/>
      <c r="D57" s="3"/>
      <c r="E57" s="3"/>
      <c r="F57" s="3"/>
      <c r="G57" s="3"/>
      <c r="H57" s="3"/>
      <c r="I57" s="3"/>
      <c r="J57" s="3"/>
      <c r="K57" s="3"/>
      <c r="L57" s="3"/>
      <c r="M57" s="3"/>
      <c r="N57" s="3"/>
    </row>
    <row r="58" spans="1:14" ht="16.2" customHeight="1">
      <c r="A58" s="154" t="s">
        <v>69</v>
      </c>
      <c r="B58" s="29" t="s">
        <v>4</v>
      </c>
      <c r="C58" s="268"/>
      <c r="D58" s="269"/>
      <c r="E58" s="269"/>
      <c r="F58" s="269"/>
      <c r="G58" s="269"/>
      <c r="H58" s="269"/>
      <c r="I58" s="269"/>
      <c r="J58" s="269"/>
      <c r="K58" s="269"/>
      <c r="L58" s="269"/>
      <c r="M58" s="270"/>
      <c r="N58" s="3"/>
    </row>
    <row r="59" spans="1:14" ht="6.75" customHeight="1">
      <c r="A59" s="155"/>
      <c r="B59" s="27"/>
      <c r="C59" s="3"/>
      <c r="D59" s="3"/>
      <c r="E59" s="3"/>
      <c r="F59" s="3"/>
      <c r="G59" s="3"/>
      <c r="H59" s="3"/>
      <c r="I59" s="3"/>
      <c r="J59" s="3"/>
      <c r="K59" s="3"/>
      <c r="L59" s="3"/>
      <c r="M59" s="3"/>
      <c r="N59" s="3"/>
    </row>
    <row r="60" spans="1:14" ht="16.2" customHeight="1">
      <c r="A60" s="154" t="s">
        <v>71</v>
      </c>
      <c r="B60" s="28" t="s">
        <v>4</v>
      </c>
      <c r="C60" s="297"/>
      <c r="D60" s="298"/>
      <c r="E60" s="298"/>
      <c r="F60" s="298"/>
      <c r="G60" s="299"/>
      <c r="H60" s="3"/>
      <c r="I60" s="3"/>
      <c r="J60" s="3"/>
      <c r="K60" s="3"/>
      <c r="L60" s="3"/>
      <c r="M60" s="3"/>
      <c r="N60" s="3"/>
    </row>
    <row r="61" spans="1:14" ht="6.75" customHeight="1">
      <c r="A61" s="155"/>
      <c r="B61" s="27"/>
      <c r="C61" s="3"/>
      <c r="D61" s="3"/>
      <c r="E61" s="3"/>
      <c r="F61" s="3"/>
      <c r="G61" s="3"/>
      <c r="H61" s="3"/>
      <c r="I61" s="3"/>
      <c r="J61" s="3"/>
      <c r="K61" s="3"/>
      <c r="L61" s="3"/>
      <c r="M61" s="3"/>
      <c r="N61" s="3"/>
    </row>
    <row r="62" spans="1:14" ht="16.2" customHeight="1">
      <c r="A62" s="154" t="s">
        <v>467</v>
      </c>
      <c r="B62" s="28" t="s">
        <v>4</v>
      </c>
      <c r="C62" s="317"/>
      <c r="D62" s="318"/>
      <c r="E62" s="318"/>
      <c r="F62" s="318"/>
      <c r="G62" s="319"/>
      <c r="H62" s="3"/>
      <c r="I62" s="3"/>
      <c r="J62" s="3"/>
      <c r="K62" s="3"/>
      <c r="L62" s="3"/>
      <c r="M62" s="3"/>
      <c r="N62" s="3"/>
    </row>
    <row r="63" spans="1:14" ht="6" customHeight="1">
      <c r="A63" s="155"/>
      <c r="B63" s="27"/>
      <c r="C63" s="3"/>
      <c r="D63" s="3"/>
      <c r="E63" s="3"/>
      <c r="F63" s="3"/>
      <c r="G63" s="3"/>
      <c r="H63" s="3"/>
      <c r="I63" s="3"/>
      <c r="J63" s="3"/>
      <c r="K63" s="3"/>
      <c r="L63" s="3"/>
      <c r="M63" s="3"/>
      <c r="N63" s="3"/>
    </row>
    <row r="64" spans="1:14" ht="7.5" customHeight="1">
      <c r="A64" s="3"/>
      <c r="B64" s="27"/>
      <c r="C64" s="3"/>
      <c r="D64" s="3"/>
      <c r="E64" s="3"/>
      <c r="F64" s="3"/>
      <c r="G64" s="3"/>
      <c r="H64" s="3"/>
      <c r="I64" s="47"/>
      <c r="J64" s="3"/>
      <c r="K64" s="3"/>
      <c r="L64" s="3"/>
      <c r="M64" s="3"/>
      <c r="N64" s="3"/>
    </row>
    <row r="65" spans="1:14" ht="16.2" customHeight="1">
      <c r="A65" s="177" t="s">
        <v>468</v>
      </c>
      <c r="B65" s="26" t="s">
        <v>97</v>
      </c>
      <c r="C65" s="268" t="s">
        <v>120</v>
      </c>
      <c r="D65" s="269"/>
      <c r="E65" s="269"/>
      <c r="F65" s="269"/>
      <c r="G65" s="270"/>
      <c r="H65" s="49" t="s">
        <v>72</v>
      </c>
      <c r="I65" s="316" t="str">
        <f>VLOOKUP(C65,選択肢!A112:B115,2,FALSE)</f>
        <v>―</v>
      </c>
      <c r="J65" s="316"/>
      <c r="K65" s="316"/>
      <c r="L65" s="316"/>
      <c r="M65" s="316"/>
      <c r="N65" s="316"/>
    </row>
    <row r="66" spans="1:14" ht="6.75" customHeight="1">
      <c r="A66" s="3"/>
      <c r="B66" s="27"/>
      <c r="C66" s="3"/>
      <c r="D66" s="3"/>
      <c r="E66" s="3"/>
      <c r="F66" s="3"/>
      <c r="G66" s="3"/>
      <c r="H66" s="3"/>
      <c r="I66" s="3"/>
      <c r="J66" s="3"/>
      <c r="K66" s="3"/>
      <c r="L66" s="3"/>
      <c r="M66" s="3"/>
      <c r="N66" s="3"/>
    </row>
    <row r="67" spans="1:14" ht="16.2" customHeight="1">
      <c r="A67" s="177" t="s">
        <v>286</v>
      </c>
      <c r="B67" s="32" t="s">
        <v>98</v>
      </c>
      <c r="C67" s="331" t="s">
        <v>120</v>
      </c>
      <c r="D67" s="332"/>
      <c r="E67" s="332"/>
      <c r="F67" s="332"/>
      <c r="G67" s="333"/>
      <c r="H67" s="49" t="s">
        <v>73</v>
      </c>
      <c r="I67" s="3"/>
      <c r="J67" s="3"/>
      <c r="K67" s="3"/>
      <c r="L67" s="3"/>
      <c r="M67" s="3"/>
      <c r="N67" s="3"/>
    </row>
    <row r="68" spans="1:14" ht="5.25" customHeight="1">
      <c r="A68" s="37"/>
      <c r="B68" s="39"/>
      <c r="C68" s="39"/>
      <c r="D68" s="39"/>
      <c r="E68" s="39"/>
      <c r="F68" s="39"/>
      <c r="G68" s="39"/>
      <c r="H68" s="39"/>
      <c r="I68" s="3"/>
      <c r="J68" s="3"/>
      <c r="K68" s="3"/>
      <c r="L68" s="3"/>
      <c r="M68" s="3"/>
      <c r="N68" s="3"/>
    </row>
    <row r="69" spans="1:14" ht="11.25" customHeight="1">
      <c r="A69" s="3"/>
      <c r="B69" s="27"/>
      <c r="C69" s="3"/>
      <c r="D69" s="3"/>
      <c r="E69" s="3"/>
      <c r="F69" s="3"/>
      <c r="G69" s="3"/>
      <c r="H69" s="3"/>
      <c r="I69" s="3"/>
      <c r="J69" s="323" t="s">
        <v>87</v>
      </c>
      <c r="K69" s="324"/>
      <c r="L69" s="324"/>
      <c r="M69" s="325"/>
      <c r="N69" s="3"/>
    </row>
    <row r="70" spans="1:14" ht="16.2" customHeight="1">
      <c r="A70" s="177" t="s">
        <v>102</v>
      </c>
      <c r="B70" s="28" t="s">
        <v>475</v>
      </c>
      <c r="C70" s="321" t="s">
        <v>76</v>
      </c>
      <c r="D70" s="322"/>
      <c r="E70" s="334"/>
      <c r="F70" s="335"/>
      <c r="G70" s="335"/>
      <c r="H70" s="326" t="s">
        <v>77</v>
      </c>
      <c r="I70" s="327"/>
      <c r="J70" s="328"/>
      <c r="K70" s="329"/>
      <c r="L70" s="329"/>
      <c r="M70" s="330"/>
      <c r="N70" s="49" t="s">
        <v>74</v>
      </c>
    </row>
    <row r="71" spans="1:14" ht="16.2" customHeight="1">
      <c r="A71" s="37"/>
      <c r="B71" s="28"/>
      <c r="C71" s="336" t="s">
        <v>80</v>
      </c>
      <c r="D71" s="337"/>
      <c r="E71" s="268"/>
      <c r="F71" s="269"/>
      <c r="G71" s="269"/>
      <c r="H71" s="327" t="s">
        <v>78</v>
      </c>
      <c r="I71" s="327"/>
      <c r="J71" s="328"/>
      <c r="K71" s="329"/>
      <c r="L71" s="329"/>
      <c r="M71" s="330"/>
      <c r="N71" s="49" t="s">
        <v>74</v>
      </c>
    </row>
    <row r="72" spans="1:14" ht="16.2" customHeight="1">
      <c r="A72" s="37"/>
      <c r="B72" s="28"/>
      <c r="C72" s="3"/>
      <c r="D72" s="3"/>
      <c r="E72" s="3"/>
      <c r="F72" s="3"/>
      <c r="G72" s="3"/>
      <c r="H72" s="327" t="s">
        <v>10</v>
      </c>
      <c r="I72" s="327"/>
      <c r="J72" s="338"/>
      <c r="K72" s="339"/>
      <c r="L72" s="339"/>
      <c r="M72" s="340"/>
      <c r="N72" s="49" t="s">
        <v>74</v>
      </c>
    </row>
    <row r="73" spans="1:14" ht="7.5" customHeight="1">
      <c r="A73" s="37"/>
      <c r="B73" s="27"/>
      <c r="C73" s="48"/>
      <c r="D73" s="48"/>
      <c r="E73" s="42"/>
      <c r="F73" s="41"/>
      <c r="G73" s="41"/>
      <c r="H73" s="41"/>
      <c r="I73" s="40"/>
      <c r="J73" s="40"/>
      <c r="K73" s="40"/>
      <c r="L73" s="40"/>
      <c r="M73" s="40"/>
      <c r="N73" s="3"/>
    </row>
    <row r="74" spans="1:14" ht="22.5" customHeight="1">
      <c r="A74" s="178" t="s">
        <v>104</v>
      </c>
      <c r="B74" s="185" t="s">
        <v>476</v>
      </c>
      <c r="C74" s="344" t="s">
        <v>82</v>
      </c>
      <c r="D74" s="345"/>
      <c r="E74" s="306"/>
      <c r="F74" s="307"/>
      <c r="G74" s="308"/>
      <c r="H74" s="184" t="s">
        <v>284</v>
      </c>
      <c r="I74" s="321" t="s">
        <v>286</v>
      </c>
      <c r="J74" s="325"/>
      <c r="K74" s="309" t="s">
        <v>120</v>
      </c>
      <c r="L74" s="310"/>
      <c r="M74" s="311"/>
      <c r="N74" s="49" t="s">
        <v>285</v>
      </c>
    </row>
    <row r="75" spans="1:14" ht="6.75" customHeight="1">
      <c r="A75" s="45"/>
      <c r="B75" s="44"/>
      <c r="C75" s="9"/>
      <c r="D75" s="46"/>
      <c r="E75" s="46"/>
      <c r="F75" s="46"/>
      <c r="G75" s="46"/>
      <c r="H75" s="46"/>
      <c r="I75" s="46"/>
      <c r="J75" s="46"/>
      <c r="K75" s="46"/>
      <c r="L75" s="46"/>
      <c r="M75" s="46"/>
      <c r="N75" s="9"/>
    </row>
    <row r="76" spans="1:14" ht="16.2" customHeight="1">
      <c r="A76" s="320" t="s">
        <v>160</v>
      </c>
      <c r="B76" s="320"/>
      <c r="C76" s="320"/>
      <c r="D76" s="320"/>
      <c r="E76" s="320"/>
      <c r="F76" s="320"/>
      <c r="G76" s="320"/>
      <c r="H76" s="320"/>
      <c r="I76" s="320"/>
      <c r="J76" s="320"/>
      <c r="K76" s="320"/>
      <c r="L76" s="320"/>
      <c r="M76" s="320"/>
      <c r="N76" s="320"/>
    </row>
    <row r="77" spans="1:14" ht="5.25" customHeight="1">
      <c r="A77" s="3"/>
      <c r="B77" s="3"/>
      <c r="C77" s="3"/>
      <c r="D77" s="3"/>
      <c r="E77" s="3"/>
      <c r="F77" s="3"/>
      <c r="G77" s="3"/>
      <c r="H77" s="3"/>
      <c r="I77" s="3"/>
      <c r="J77" s="3"/>
      <c r="K77" s="3"/>
      <c r="L77" s="3"/>
      <c r="M77" s="3"/>
      <c r="N77" s="3"/>
    </row>
    <row r="78" spans="1:14" ht="16.2" customHeight="1">
      <c r="A78" s="154" t="s">
        <v>69</v>
      </c>
      <c r="B78" s="29" t="s">
        <v>4</v>
      </c>
      <c r="C78" s="268"/>
      <c r="D78" s="269"/>
      <c r="E78" s="269"/>
      <c r="F78" s="269"/>
      <c r="G78" s="269"/>
      <c r="H78" s="269"/>
      <c r="I78" s="269"/>
      <c r="J78" s="269"/>
      <c r="K78" s="269"/>
      <c r="L78" s="269"/>
      <c r="M78" s="270"/>
      <c r="N78" s="3"/>
    </row>
    <row r="79" spans="1:14" ht="7.5" customHeight="1">
      <c r="A79" s="155"/>
      <c r="B79" s="27"/>
      <c r="C79" s="3"/>
      <c r="D79" s="3"/>
      <c r="E79" s="3"/>
      <c r="F79" s="3"/>
      <c r="G79" s="3"/>
      <c r="H79" s="3"/>
      <c r="I79" s="3"/>
      <c r="J79" s="3"/>
      <c r="K79" s="3"/>
      <c r="L79" s="3"/>
      <c r="M79" s="3"/>
      <c r="N79" s="3"/>
    </row>
    <row r="80" spans="1:14" ht="16.2" customHeight="1">
      <c r="A80" s="154" t="s">
        <v>71</v>
      </c>
      <c r="B80" s="28" t="s">
        <v>4</v>
      </c>
      <c r="C80" s="297"/>
      <c r="D80" s="298"/>
      <c r="E80" s="298"/>
      <c r="F80" s="298"/>
      <c r="G80" s="299"/>
      <c r="H80" s="3"/>
      <c r="I80" s="3"/>
      <c r="J80" s="3"/>
      <c r="K80" s="3"/>
      <c r="L80" s="3"/>
      <c r="M80" s="3"/>
      <c r="N80" s="3"/>
    </row>
    <row r="81" spans="1:14" ht="6.75" customHeight="1">
      <c r="A81" s="155"/>
      <c r="B81" s="27"/>
      <c r="C81" s="3"/>
      <c r="D81" s="3"/>
      <c r="E81" s="3"/>
      <c r="F81" s="3"/>
      <c r="G81" s="3"/>
      <c r="H81" s="3"/>
      <c r="I81" s="3"/>
      <c r="J81" s="3"/>
      <c r="K81" s="3"/>
      <c r="L81" s="3"/>
      <c r="M81" s="3"/>
      <c r="N81" s="3"/>
    </row>
    <row r="82" spans="1:14" ht="16.2" customHeight="1">
      <c r="A82" s="154" t="s">
        <v>467</v>
      </c>
      <c r="B82" s="28" t="s">
        <v>4</v>
      </c>
      <c r="C82" s="317"/>
      <c r="D82" s="318"/>
      <c r="E82" s="318"/>
      <c r="F82" s="318"/>
      <c r="G82" s="319"/>
      <c r="H82" s="3"/>
      <c r="I82" s="3"/>
      <c r="J82" s="3"/>
      <c r="K82" s="3"/>
      <c r="L82" s="3"/>
      <c r="M82" s="3"/>
      <c r="N82" s="3"/>
    </row>
    <row r="83" spans="1:14" ht="6.75" customHeight="1">
      <c r="A83" s="155"/>
      <c r="B83" s="27"/>
      <c r="C83" s="3"/>
      <c r="D83" s="3"/>
      <c r="E83" s="3"/>
      <c r="F83" s="3"/>
      <c r="G83" s="3"/>
      <c r="H83" s="3"/>
      <c r="I83" s="3"/>
      <c r="J83" s="3"/>
      <c r="K83" s="3"/>
      <c r="L83" s="3"/>
      <c r="M83" s="3"/>
      <c r="N83" s="3"/>
    </row>
    <row r="84" spans="1:14" ht="6.75" customHeight="1">
      <c r="A84" s="3"/>
      <c r="B84" s="27"/>
      <c r="C84" s="3"/>
      <c r="D84" s="3"/>
      <c r="E84" s="3"/>
      <c r="F84" s="3"/>
      <c r="G84" s="3"/>
      <c r="H84" s="3"/>
      <c r="I84" s="47"/>
      <c r="J84" s="3"/>
      <c r="K84" s="3"/>
      <c r="L84" s="3"/>
      <c r="M84" s="3"/>
      <c r="N84" s="3"/>
    </row>
    <row r="85" spans="1:14" ht="16.2" customHeight="1">
      <c r="A85" s="177" t="s">
        <v>468</v>
      </c>
      <c r="B85" s="26" t="s">
        <v>97</v>
      </c>
      <c r="C85" s="268" t="s">
        <v>120</v>
      </c>
      <c r="D85" s="269"/>
      <c r="E85" s="269"/>
      <c r="F85" s="269"/>
      <c r="G85" s="270"/>
      <c r="H85" s="49" t="s">
        <v>72</v>
      </c>
      <c r="I85" s="316" t="str">
        <f>VLOOKUP(C85,選択肢!A112:B115,2,FALSE)</f>
        <v>―</v>
      </c>
      <c r="J85" s="316"/>
      <c r="K85" s="316"/>
      <c r="L85" s="316"/>
      <c r="M85" s="316"/>
      <c r="N85" s="316"/>
    </row>
    <row r="86" spans="1:14" ht="6" customHeight="1">
      <c r="A86" s="3"/>
      <c r="B86" s="27"/>
      <c r="C86" s="3"/>
      <c r="D86" s="3"/>
      <c r="E86" s="3"/>
      <c r="F86" s="3"/>
      <c r="G86" s="3"/>
      <c r="H86" s="3"/>
      <c r="I86" s="3"/>
      <c r="J86" s="3"/>
      <c r="K86" s="3"/>
      <c r="L86" s="3"/>
      <c r="M86" s="3"/>
      <c r="N86" s="3"/>
    </row>
    <row r="87" spans="1:14" ht="16.2" customHeight="1">
      <c r="A87" s="177" t="s">
        <v>286</v>
      </c>
      <c r="B87" s="32" t="s">
        <v>98</v>
      </c>
      <c r="C87" s="331" t="s">
        <v>120</v>
      </c>
      <c r="D87" s="332"/>
      <c r="E87" s="332"/>
      <c r="F87" s="332"/>
      <c r="G87" s="333"/>
      <c r="H87" s="49" t="s">
        <v>73</v>
      </c>
      <c r="I87" s="3"/>
      <c r="J87" s="3"/>
      <c r="K87" s="3"/>
      <c r="L87" s="3"/>
      <c r="M87" s="3"/>
      <c r="N87" s="3"/>
    </row>
    <row r="88" spans="1:14" ht="6" customHeight="1">
      <c r="A88" s="37"/>
      <c r="B88" s="39"/>
      <c r="C88" s="39"/>
      <c r="D88" s="39"/>
      <c r="E88" s="39"/>
      <c r="F88" s="39"/>
      <c r="G88" s="39"/>
      <c r="H88" s="39"/>
      <c r="I88" s="3"/>
      <c r="J88" s="3"/>
      <c r="K88" s="3"/>
      <c r="L88" s="3"/>
      <c r="M88" s="3"/>
      <c r="N88" s="3"/>
    </row>
    <row r="89" spans="1:14" ht="12.75" customHeight="1">
      <c r="A89" s="3"/>
      <c r="B89" s="27"/>
      <c r="C89" s="3"/>
      <c r="D89" s="3"/>
      <c r="E89" s="3"/>
      <c r="F89" s="3"/>
      <c r="G89" s="3"/>
      <c r="H89" s="3"/>
      <c r="I89" s="3"/>
      <c r="J89" s="323" t="s">
        <v>87</v>
      </c>
      <c r="K89" s="324"/>
      <c r="L89" s="324"/>
      <c r="M89" s="325"/>
      <c r="N89" s="3"/>
    </row>
    <row r="90" spans="1:14" ht="16.2" customHeight="1">
      <c r="A90" s="177" t="s">
        <v>102</v>
      </c>
      <c r="B90" s="28" t="s">
        <v>475</v>
      </c>
      <c r="C90" s="321" t="s">
        <v>76</v>
      </c>
      <c r="D90" s="322"/>
      <c r="E90" s="334"/>
      <c r="F90" s="335"/>
      <c r="G90" s="335"/>
      <c r="H90" s="326" t="s">
        <v>77</v>
      </c>
      <c r="I90" s="327"/>
      <c r="J90" s="328"/>
      <c r="K90" s="329"/>
      <c r="L90" s="329"/>
      <c r="M90" s="330"/>
      <c r="N90" s="49" t="s">
        <v>74</v>
      </c>
    </row>
    <row r="91" spans="1:14" ht="16.2" customHeight="1">
      <c r="A91" s="37"/>
      <c r="B91" s="28"/>
      <c r="C91" s="336" t="s">
        <v>80</v>
      </c>
      <c r="D91" s="337"/>
      <c r="E91" s="268"/>
      <c r="F91" s="269"/>
      <c r="G91" s="269"/>
      <c r="H91" s="327" t="s">
        <v>78</v>
      </c>
      <c r="I91" s="327"/>
      <c r="J91" s="328"/>
      <c r="K91" s="329"/>
      <c r="L91" s="329"/>
      <c r="M91" s="330"/>
      <c r="N91" s="49" t="s">
        <v>74</v>
      </c>
    </row>
    <row r="92" spans="1:14" ht="16.2" customHeight="1">
      <c r="A92" s="37"/>
      <c r="B92" s="28"/>
      <c r="C92" s="3"/>
      <c r="D92" s="3"/>
      <c r="E92" s="3"/>
      <c r="F92" s="3"/>
      <c r="G92" s="3"/>
      <c r="H92" s="327" t="s">
        <v>10</v>
      </c>
      <c r="I92" s="327"/>
      <c r="J92" s="338"/>
      <c r="K92" s="339"/>
      <c r="L92" s="339"/>
      <c r="M92" s="340"/>
      <c r="N92" s="49" t="s">
        <v>74</v>
      </c>
    </row>
    <row r="93" spans="1:14" ht="7.5" customHeight="1">
      <c r="A93" s="37"/>
      <c r="B93" s="27"/>
      <c r="C93" s="48"/>
      <c r="D93" s="48"/>
      <c r="E93" s="42"/>
      <c r="F93" s="41"/>
      <c r="G93" s="41"/>
      <c r="H93" s="41"/>
      <c r="I93" s="40"/>
      <c r="J93" s="40"/>
      <c r="K93" s="40"/>
      <c r="L93" s="40"/>
      <c r="M93" s="40"/>
      <c r="N93" s="3"/>
    </row>
    <row r="94" spans="1:14" ht="20.25" customHeight="1">
      <c r="A94" s="178" t="s">
        <v>104</v>
      </c>
      <c r="B94" s="185" t="s">
        <v>476</v>
      </c>
      <c r="C94" s="344" t="s">
        <v>82</v>
      </c>
      <c r="D94" s="345"/>
      <c r="E94" s="306"/>
      <c r="F94" s="307"/>
      <c r="G94" s="308"/>
      <c r="H94" s="184" t="s">
        <v>284</v>
      </c>
      <c r="I94" s="321" t="s">
        <v>286</v>
      </c>
      <c r="J94" s="325"/>
      <c r="K94" s="309" t="s">
        <v>120</v>
      </c>
      <c r="L94" s="310"/>
      <c r="M94" s="311"/>
      <c r="N94" s="49" t="s">
        <v>285</v>
      </c>
    </row>
    <row r="95" spans="1:14" ht="9" customHeight="1">
      <c r="A95" s="45"/>
      <c r="B95" s="44"/>
      <c r="C95" s="9"/>
      <c r="D95" s="46"/>
      <c r="E95" s="46"/>
      <c r="F95" s="46"/>
      <c r="G95" s="46"/>
      <c r="H95" s="46"/>
      <c r="I95" s="46"/>
      <c r="J95" s="46"/>
      <c r="K95" s="46"/>
      <c r="L95" s="46"/>
      <c r="M95" s="46"/>
      <c r="N95" s="9"/>
    </row>
    <row r="96" spans="1:14" ht="16.2" customHeight="1">
      <c r="A96" s="320" t="s">
        <v>161</v>
      </c>
      <c r="B96" s="320"/>
      <c r="C96" s="320"/>
      <c r="D96" s="320"/>
      <c r="E96" s="320"/>
      <c r="F96" s="320"/>
      <c r="G96" s="320"/>
      <c r="H96" s="320"/>
      <c r="I96" s="320"/>
      <c r="J96" s="320"/>
      <c r="K96" s="320"/>
      <c r="L96" s="320"/>
      <c r="M96" s="320"/>
      <c r="N96" s="320"/>
    </row>
    <row r="97" spans="1:14" ht="6" customHeight="1">
      <c r="A97" s="3"/>
      <c r="B97" s="3"/>
      <c r="C97" s="3"/>
      <c r="D97" s="3"/>
      <c r="E97" s="3"/>
      <c r="F97" s="3"/>
      <c r="G97" s="3"/>
      <c r="H97" s="3"/>
      <c r="I97" s="3"/>
      <c r="J97" s="3"/>
      <c r="K97" s="3"/>
      <c r="L97" s="3"/>
      <c r="M97" s="3"/>
      <c r="N97" s="3"/>
    </row>
    <row r="98" spans="1:14">
      <c r="A98" s="154" t="s">
        <v>69</v>
      </c>
      <c r="B98" s="29" t="s">
        <v>4</v>
      </c>
      <c r="C98" s="268"/>
      <c r="D98" s="269"/>
      <c r="E98" s="269"/>
      <c r="F98" s="269"/>
      <c r="G98" s="269"/>
      <c r="H98" s="269"/>
      <c r="I98" s="269"/>
      <c r="J98" s="269"/>
      <c r="K98" s="269"/>
      <c r="L98" s="269"/>
      <c r="M98" s="270"/>
      <c r="N98" s="3"/>
    </row>
    <row r="99" spans="1:14" ht="6" customHeight="1">
      <c r="A99" s="155"/>
      <c r="B99" s="27"/>
      <c r="C99" s="3"/>
      <c r="D99" s="3"/>
      <c r="E99" s="3"/>
      <c r="F99" s="3"/>
      <c r="G99" s="3"/>
      <c r="H99" s="3"/>
      <c r="I99" s="3"/>
      <c r="J99" s="3"/>
      <c r="K99" s="3"/>
      <c r="L99" s="3"/>
      <c r="M99" s="3"/>
      <c r="N99" s="3"/>
    </row>
    <row r="100" spans="1:14">
      <c r="A100" s="154" t="s">
        <v>71</v>
      </c>
      <c r="B100" s="28" t="s">
        <v>4</v>
      </c>
      <c r="C100" s="297"/>
      <c r="D100" s="298"/>
      <c r="E100" s="298"/>
      <c r="F100" s="298"/>
      <c r="G100" s="299"/>
      <c r="H100" s="3"/>
      <c r="I100" s="3"/>
      <c r="J100" s="3"/>
      <c r="K100" s="3"/>
      <c r="L100" s="3"/>
      <c r="M100" s="3"/>
      <c r="N100" s="3"/>
    </row>
    <row r="101" spans="1:14" ht="6.75" customHeight="1">
      <c r="A101" s="155"/>
      <c r="B101" s="27"/>
      <c r="C101" s="3"/>
      <c r="D101" s="3"/>
      <c r="E101" s="3"/>
      <c r="F101" s="3"/>
      <c r="G101" s="3"/>
      <c r="H101" s="3"/>
      <c r="I101" s="3"/>
      <c r="J101" s="3"/>
      <c r="K101" s="3"/>
      <c r="L101" s="3"/>
      <c r="M101" s="3"/>
      <c r="N101" s="3"/>
    </row>
    <row r="102" spans="1:14">
      <c r="A102" s="154" t="s">
        <v>467</v>
      </c>
      <c r="B102" s="28" t="s">
        <v>4</v>
      </c>
      <c r="C102" s="317"/>
      <c r="D102" s="318"/>
      <c r="E102" s="318"/>
      <c r="F102" s="318"/>
      <c r="G102" s="319"/>
      <c r="H102" s="3"/>
      <c r="I102" s="3"/>
      <c r="J102" s="3"/>
      <c r="K102" s="3"/>
      <c r="L102" s="3"/>
      <c r="M102" s="3"/>
      <c r="N102" s="3"/>
    </row>
    <row r="103" spans="1:14" ht="6" customHeight="1">
      <c r="A103" s="155"/>
      <c r="B103" s="27"/>
      <c r="C103" s="3"/>
      <c r="D103" s="3"/>
      <c r="E103" s="3"/>
      <c r="F103" s="3"/>
      <c r="G103" s="3"/>
      <c r="H103" s="3"/>
      <c r="I103" s="3"/>
      <c r="J103" s="3"/>
      <c r="K103" s="3"/>
      <c r="L103" s="3"/>
      <c r="M103" s="3"/>
      <c r="N103" s="3"/>
    </row>
    <row r="104" spans="1:14" ht="6.75" customHeight="1">
      <c r="A104" s="3"/>
      <c r="B104" s="27"/>
      <c r="C104" s="3"/>
      <c r="D104" s="3"/>
      <c r="E104" s="3"/>
      <c r="F104" s="3"/>
      <c r="G104" s="3"/>
      <c r="H104" s="3"/>
      <c r="I104" s="47"/>
      <c r="J104" s="3"/>
      <c r="K104" s="3"/>
      <c r="L104" s="3"/>
      <c r="M104" s="3"/>
      <c r="N104" s="3"/>
    </row>
    <row r="105" spans="1:14">
      <c r="A105" s="177" t="s">
        <v>468</v>
      </c>
      <c r="B105" s="26" t="s">
        <v>97</v>
      </c>
      <c r="C105" s="268" t="s">
        <v>120</v>
      </c>
      <c r="D105" s="269"/>
      <c r="E105" s="269"/>
      <c r="F105" s="269"/>
      <c r="G105" s="270"/>
      <c r="H105" s="49" t="s">
        <v>72</v>
      </c>
      <c r="I105" s="316" t="str">
        <f>VLOOKUP(C105,選択肢!A112:B115,2,FALSE)</f>
        <v>―</v>
      </c>
      <c r="J105" s="316"/>
      <c r="K105" s="316"/>
      <c r="L105" s="316"/>
      <c r="M105" s="316"/>
      <c r="N105" s="316"/>
    </row>
    <row r="106" spans="1:14" ht="6.75" customHeight="1">
      <c r="A106" s="3"/>
      <c r="B106" s="27"/>
      <c r="C106" s="3"/>
      <c r="D106" s="3"/>
      <c r="E106" s="3"/>
      <c r="F106" s="3"/>
      <c r="G106" s="3"/>
      <c r="H106" s="3"/>
      <c r="I106" s="3"/>
      <c r="J106" s="3"/>
      <c r="K106" s="3"/>
      <c r="L106" s="3"/>
      <c r="M106" s="3"/>
      <c r="N106" s="3"/>
    </row>
    <row r="107" spans="1:14">
      <c r="A107" s="177" t="s">
        <v>286</v>
      </c>
      <c r="B107" s="32" t="s">
        <v>98</v>
      </c>
      <c r="C107" s="331" t="s">
        <v>120</v>
      </c>
      <c r="D107" s="332"/>
      <c r="E107" s="332"/>
      <c r="F107" s="332"/>
      <c r="G107" s="333"/>
      <c r="H107" s="49" t="s">
        <v>73</v>
      </c>
      <c r="I107" s="3"/>
      <c r="J107" s="3"/>
      <c r="K107" s="3"/>
      <c r="L107" s="3"/>
      <c r="M107" s="3"/>
      <c r="N107" s="3"/>
    </row>
    <row r="108" spans="1:14" ht="6.75" customHeight="1">
      <c r="A108" s="37"/>
      <c r="B108" s="39"/>
      <c r="C108" s="39"/>
      <c r="D108" s="39"/>
      <c r="E108" s="39"/>
      <c r="F108" s="39"/>
      <c r="G108" s="39"/>
      <c r="H108" s="39"/>
      <c r="I108" s="3"/>
      <c r="J108" s="3"/>
      <c r="K108" s="3"/>
      <c r="L108" s="3"/>
      <c r="M108" s="3"/>
      <c r="N108" s="3"/>
    </row>
    <row r="109" spans="1:14" ht="12" customHeight="1">
      <c r="A109" s="3"/>
      <c r="B109" s="27"/>
      <c r="C109" s="3"/>
      <c r="D109" s="3"/>
      <c r="E109" s="3"/>
      <c r="F109" s="3"/>
      <c r="G109" s="3"/>
      <c r="H109" s="3"/>
      <c r="I109" s="3"/>
      <c r="J109" s="323" t="s">
        <v>87</v>
      </c>
      <c r="K109" s="324"/>
      <c r="L109" s="324"/>
      <c r="M109" s="325"/>
      <c r="N109" s="3"/>
    </row>
    <row r="110" spans="1:14">
      <c r="A110" s="177" t="s">
        <v>102</v>
      </c>
      <c r="B110" s="28" t="s">
        <v>475</v>
      </c>
      <c r="C110" s="321" t="s">
        <v>76</v>
      </c>
      <c r="D110" s="322"/>
      <c r="E110" s="334"/>
      <c r="F110" s="335"/>
      <c r="G110" s="335"/>
      <c r="H110" s="326" t="s">
        <v>77</v>
      </c>
      <c r="I110" s="327"/>
      <c r="J110" s="328"/>
      <c r="K110" s="329"/>
      <c r="L110" s="329"/>
      <c r="M110" s="330"/>
      <c r="N110" s="49" t="s">
        <v>74</v>
      </c>
    </row>
    <row r="111" spans="1:14">
      <c r="A111" s="37"/>
      <c r="B111" s="28"/>
      <c r="C111" s="336" t="s">
        <v>80</v>
      </c>
      <c r="D111" s="337"/>
      <c r="E111" s="268"/>
      <c r="F111" s="269"/>
      <c r="G111" s="269"/>
      <c r="H111" s="327" t="s">
        <v>78</v>
      </c>
      <c r="I111" s="327"/>
      <c r="J111" s="328"/>
      <c r="K111" s="329"/>
      <c r="L111" s="329"/>
      <c r="M111" s="330"/>
      <c r="N111" s="49" t="s">
        <v>74</v>
      </c>
    </row>
    <row r="112" spans="1:14">
      <c r="A112" s="37"/>
      <c r="B112" s="28"/>
      <c r="C112" s="3"/>
      <c r="D112" s="3"/>
      <c r="E112" s="3"/>
      <c r="F112" s="3"/>
      <c r="G112" s="3"/>
      <c r="H112" s="327" t="s">
        <v>10</v>
      </c>
      <c r="I112" s="327"/>
      <c r="J112" s="338"/>
      <c r="K112" s="339"/>
      <c r="L112" s="339"/>
      <c r="M112" s="340"/>
      <c r="N112" s="49" t="s">
        <v>74</v>
      </c>
    </row>
    <row r="113" spans="1:14" ht="6" customHeight="1">
      <c r="A113" s="37"/>
      <c r="B113" s="27"/>
      <c r="C113" s="48"/>
      <c r="D113" s="48"/>
      <c r="E113" s="42"/>
      <c r="F113" s="41"/>
      <c r="G113" s="41"/>
      <c r="H113" s="41"/>
      <c r="I113" s="40"/>
      <c r="J113" s="40"/>
      <c r="K113" s="40"/>
      <c r="L113" s="40"/>
      <c r="M113" s="40"/>
      <c r="N113" s="3"/>
    </row>
    <row r="114" spans="1:14" ht="20.25" customHeight="1">
      <c r="A114" s="178" t="s">
        <v>104</v>
      </c>
      <c r="B114" s="185" t="s">
        <v>476</v>
      </c>
      <c r="C114" s="344" t="s">
        <v>82</v>
      </c>
      <c r="D114" s="345"/>
      <c r="E114" s="306"/>
      <c r="F114" s="307"/>
      <c r="G114" s="308"/>
      <c r="H114" s="184" t="s">
        <v>284</v>
      </c>
      <c r="I114" s="321" t="s">
        <v>286</v>
      </c>
      <c r="J114" s="325"/>
      <c r="K114" s="309" t="s">
        <v>120</v>
      </c>
      <c r="L114" s="310"/>
      <c r="M114" s="311"/>
      <c r="N114" s="49" t="s">
        <v>285</v>
      </c>
    </row>
    <row r="115" spans="1:14" ht="8.25" customHeight="1">
      <c r="A115" s="45"/>
      <c r="B115" s="44"/>
      <c r="C115" s="9"/>
      <c r="D115" s="46"/>
      <c r="E115" s="46"/>
      <c r="F115" s="46"/>
      <c r="G115" s="46"/>
      <c r="H115" s="46"/>
      <c r="I115" s="46"/>
      <c r="J115" s="46"/>
      <c r="K115" s="46"/>
      <c r="L115" s="46"/>
      <c r="M115" s="46"/>
      <c r="N115" s="9"/>
    </row>
    <row r="116" spans="1:14">
      <c r="A116" s="320" t="s">
        <v>162</v>
      </c>
      <c r="B116" s="320"/>
      <c r="C116" s="320"/>
      <c r="D116" s="320"/>
      <c r="E116" s="320"/>
      <c r="F116" s="320"/>
      <c r="G116" s="320"/>
      <c r="H116" s="320"/>
      <c r="I116" s="320"/>
      <c r="J116" s="320"/>
      <c r="K116" s="320"/>
      <c r="L116" s="320"/>
      <c r="M116" s="320"/>
      <c r="N116" s="320"/>
    </row>
    <row r="117" spans="1:14" ht="7.5" customHeight="1">
      <c r="A117" s="3"/>
      <c r="B117" s="3"/>
      <c r="C117" s="3"/>
      <c r="D117" s="3"/>
      <c r="E117" s="3"/>
      <c r="F117" s="3"/>
      <c r="G117" s="3"/>
      <c r="H117" s="3"/>
      <c r="I117" s="3"/>
      <c r="J117" s="3"/>
      <c r="K117" s="3"/>
      <c r="L117" s="3"/>
      <c r="M117" s="3"/>
      <c r="N117" s="3"/>
    </row>
    <row r="118" spans="1:14" ht="14.25" customHeight="1">
      <c r="A118" s="154" t="s">
        <v>69</v>
      </c>
      <c r="B118" s="29" t="s">
        <v>4</v>
      </c>
      <c r="C118" s="268"/>
      <c r="D118" s="269"/>
      <c r="E118" s="269"/>
      <c r="F118" s="269"/>
      <c r="G118" s="269"/>
      <c r="H118" s="269"/>
      <c r="I118" s="269"/>
      <c r="J118" s="269"/>
      <c r="K118" s="269"/>
      <c r="L118" s="269"/>
      <c r="M118" s="270"/>
      <c r="N118" s="3"/>
    </row>
    <row r="119" spans="1:14" ht="6" customHeight="1">
      <c r="A119" s="155"/>
      <c r="B119" s="27"/>
      <c r="C119" s="3"/>
      <c r="D119" s="3"/>
      <c r="E119" s="3"/>
      <c r="F119" s="3"/>
      <c r="G119" s="3"/>
      <c r="H119" s="3"/>
      <c r="I119" s="3"/>
      <c r="J119" s="3"/>
      <c r="K119" s="3"/>
      <c r="L119" s="3"/>
      <c r="M119" s="3"/>
      <c r="N119" s="3"/>
    </row>
    <row r="120" spans="1:14">
      <c r="A120" s="154" t="s">
        <v>71</v>
      </c>
      <c r="B120" s="28" t="s">
        <v>4</v>
      </c>
      <c r="C120" s="297"/>
      <c r="D120" s="298"/>
      <c r="E120" s="298"/>
      <c r="F120" s="298"/>
      <c r="G120" s="299"/>
      <c r="H120" s="3"/>
      <c r="I120" s="3"/>
      <c r="J120" s="3"/>
      <c r="K120" s="3"/>
      <c r="L120" s="3"/>
      <c r="M120" s="3"/>
      <c r="N120" s="3"/>
    </row>
    <row r="121" spans="1:14" ht="6" customHeight="1">
      <c r="A121" s="155"/>
      <c r="B121" s="27"/>
      <c r="C121" s="3"/>
      <c r="D121" s="3"/>
      <c r="E121" s="3"/>
      <c r="F121" s="3"/>
      <c r="G121" s="3"/>
      <c r="H121" s="3"/>
      <c r="I121" s="3"/>
      <c r="J121" s="3"/>
      <c r="K121" s="3"/>
      <c r="L121" s="3"/>
      <c r="M121" s="3"/>
      <c r="N121" s="3"/>
    </row>
    <row r="122" spans="1:14">
      <c r="A122" s="154" t="s">
        <v>467</v>
      </c>
      <c r="B122" s="28" t="s">
        <v>4</v>
      </c>
      <c r="C122" s="317"/>
      <c r="D122" s="318"/>
      <c r="E122" s="318"/>
      <c r="F122" s="318"/>
      <c r="G122" s="319"/>
      <c r="H122" s="3"/>
      <c r="I122" s="3"/>
      <c r="J122" s="3"/>
      <c r="K122" s="3"/>
      <c r="L122" s="3"/>
      <c r="M122" s="3"/>
      <c r="N122" s="3"/>
    </row>
    <row r="123" spans="1:14" ht="6" customHeight="1">
      <c r="A123" s="155"/>
      <c r="B123" s="27"/>
      <c r="C123" s="3"/>
      <c r="D123" s="3"/>
      <c r="E123" s="3"/>
      <c r="F123" s="3"/>
      <c r="G123" s="3"/>
      <c r="H123" s="3"/>
      <c r="I123" s="3"/>
      <c r="J123" s="3"/>
      <c r="K123" s="3"/>
      <c r="L123" s="3"/>
      <c r="M123" s="3"/>
      <c r="N123" s="3"/>
    </row>
    <row r="124" spans="1:14" ht="6.75" customHeight="1">
      <c r="A124" s="3"/>
      <c r="B124" s="27"/>
      <c r="C124" s="3"/>
      <c r="D124" s="3"/>
      <c r="E124" s="3"/>
      <c r="F124" s="3"/>
      <c r="G124" s="3"/>
      <c r="H124" s="3"/>
      <c r="I124" s="47"/>
      <c r="J124" s="3"/>
      <c r="K124" s="3"/>
      <c r="L124" s="3"/>
      <c r="M124" s="3"/>
      <c r="N124" s="3"/>
    </row>
    <row r="125" spans="1:14">
      <c r="A125" s="177" t="s">
        <v>468</v>
      </c>
      <c r="B125" s="26" t="s">
        <v>97</v>
      </c>
      <c r="C125" s="268" t="s">
        <v>120</v>
      </c>
      <c r="D125" s="269"/>
      <c r="E125" s="269"/>
      <c r="F125" s="269"/>
      <c r="G125" s="270"/>
      <c r="H125" s="49" t="s">
        <v>72</v>
      </c>
      <c r="I125" s="316" t="str">
        <f>VLOOKUP(C125,選択肢!A112:B115,2,FALSE)</f>
        <v>―</v>
      </c>
      <c r="J125" s="316"/>
      <c r="K125" s="316"/>
      <c r="L125" s="316"/>
      <c r="M125" s="316"/>
      <c r="N125" s="316"/>
    </row>
    <row r="126" spans="1:14" ht="7.5" customHeight="1">
      <c r="A126" s="3"/>
      <c r="B126" s="27"/>
      <c r="C126" s="3"/>
      <c r="D126" s="3"/>
      <c r="E126" s="3"/>
      <c r="F126" s="3"/>
      <c r="G126" s="3"/>
      <c r="H126" s="3"/>
      <c r="I126" s="3"/>
      <c r="J126" s="3"/>
      <c r="K126" s="3"/>
      <c r="L126" s="3"/>
      <c r="M126" s="3"/>
      <c r="N126" s="3"/>
    </row>
    <row r="127" spans="1:14" ht="14.25" customHeight="1">
      <c r="A127" s="177" t="s">
        <v>286</v>
      </c>
      <c r="B127" s="32" t="s">
        <v>98</v>
      </c>
      <c r="C127" s="331" t="s">
        <v>120</v>
      </c>
      <c r="D127" s="332"/>
      <c r="E127" s="332"/>
      <c r="F127" s="332"/>
      <c r="G127" s="333"/>
      <c r="H127" s="49" t="s">
        <v>73</v>
      </c>
      <c r="I127" s="3"/>
      <c r="J127" s="3"/>
      <c r="K127" s="3"/>
      <c r="L127" s="3"/>
      <c r="M127" s="3"/>
      <c r="N127" s="3"/>
    </row>
    <row r="128" spans="1:14" ht="9" customHeight="1">
      <c r="A128" s="37"/>
      <c r="B128" s="39"/>
      <c r="C128" s="39"/>
      <c r="D128" s="39"/>
      <c r="E128" s="39"/>
      <c r="F128" s="39"/>
      <c r="G128" s="39"/>
      <c r="H128" s="39"/>
      <c r="I128" s="3"/>
      <c r="J128" s="3"/>
      <c r="K128" s="3"/>
      <c r="L128" s="3"/>
      <c r="M128" s="3"/>
      <c r="N128" s="3"/>
    </row>
    <row r="129" spans="1:14">
      <c r="A129" s="3"/>
      <c r="B129" s="27"/>
      <c r="C129" s="3"/>
      <c r="D129" s="3"/>
      <c r="E129" s="3"/>
      <c r="F129" s="3"/>
      <c r="G129" s="3"/>
      <c r="H129" s="3"/>
      <c r="I129" s="3"/>
      <c r="J129" s="323" t="s">
        <v>87</v>
      </c>
      <c r="K129" s="324"/>
      <c r="L129" s="324"/>
      <c r="M129" s="325"/>
      <c r="N129" s="3"/>
    </row>
    <row r="130" spans="1:14">
      <c r="A130" s="177" t="s">
        <v>102</v>
      </c>
      <c r="B130" s="28" t="s">
        <v>475</v>
      </c>
      <c r="C130" s="321" t="s">
        <v>76</v>
      </c>
      <c r="D130" s="322"/>
      <c r="E130" s="334"/>
      <c r="F130" s="335"/>
      <c r="G130" s="335"/>
      <c r="H130" s="326" t="s">
        <v>77</v>
      </c>
      <c r="I130" s="327"/>
      <c r="J130" s="328"/>
      <c r="K130" s="329"/>
      <c r="L130" s="329"/>
      <c r="M130" s="330"/>
      <c r="N130" s="49" t="s">
        <v>74</v>
      </c>
    </row>
    <row r="131" spans="1:14">
      <c r="A131" s="37"/>
      <c r="B131" s="28"/>
      <c r="C131" s="336" t="s">
        <v>80</v>
      </c>
      <c r="D131" s="337"/>
      <c r="E131" s="268"/>
      <c r="F131" s="269"/>
      <c r="G131" s="269"/>
      <c r="H131" s="327" t="s">
        <v>78</v>
      </c>
      <c r="I131" s="327"/>
      <c r="J131" s="328"/>
      <c r="K131" s="329"/>
      <c r="L131" s="329"/>
      <c r="M131" s="330"/>
      <c r="N131" s="49" t="s">
        <v>74</v>
      </c>
    </row>
    <row r="132" spans="1:14">
      <c r="A132" s="37"/>
      <c r="B132" s="28"/>
      <c r="C132" s="3"/>
      <c r="D132" s="3"/>
      <c r="E132" s="3"/>
      <c r="F132" s="3"/>
      <c r="G132" s="3"/>
      <c r="H132" s="327" t="s">
        <v>10</v>
      </c>
      <c r="I132" s="327"/>
      <c r="J132" s="338"/>
      <c r="K132" s="339"/>
      <c r="L132" s="339"/>
      <c r="M132" s="340"/>
      <c r="N132" s="49" t="s">
        <v>74</v>
      </c>
    </row>
    <row r="133" spans="1:14" ht="6" customHeight="1">
      <c r="A133" s="37"/>
      <c r="B133" s="27"/>
      <c r="C133" s="48"/>
      <c r="D133" s="48"/>
      <c r="E133" s="42"/>
      <c r="F133" s="41"/>
      <c r="G133" s="41"/>
      <c r="H133" s="41"/>
      <c r="I133" s="40"/>
      <c r="J133" s="40"/>
      <c r="K133" s="40"/>
      <c r="L133" s="40"/>
      <c r="M133" s="40"/>
      <c r="N133" s="3"/>
    </row>
    <row r="134" spans="1:14" ht="21" customHeight="1">
      <c r="A134" s="178" t="s">
        <v>104</v>
      </c>
      <c r="B134" s="185" t="s">
        <v>476</v>
      </c>
      <c r="C134" s="344" t="s">
        <v>82</v>
      </c>
      <c r="D134" s="345"/>
      <c r="E134" s="306"/>
      <c r="F134" s="307"/>
      <c r="G134" s="308"/>
      <c r="H134" s="184" t="s">
        <v>284</v>
      </c>
      <c r="I134" s="321" t="s">
        <v>286</v>
      </c>
      <c r="J134" s="325"/>
      <c r="K134" s="309" t="s">
        <v>120</v>
      </c>
      <c r="L134" s="310"/>
      <c r="M134" s="311"/>
      <c r="N134" s="49" t="s">
        <v>285</v>
      </c>
    </row>
    <row r="135" spans="1:14" ht="7.5" customHeight="1">
      <c r="A135" s="45"/>
      <c r="B135" s="44"/>
      <c r="C135" s="9"/>
      <c r="D135" s="46"/>
      <c r="E135" s="46"/>
      <c r="F135" s="46"/>
      <c r="G135" s="46"/>
      <c r="H135" s="46"/>
      <c r="I135" s="46"/>
      <c r="J135" s="46"/>
      <c r="K135" s="46"/>
      <c r="L135" s="46"/>
      <c r="M135" s="46"/>
      <c r="N135" s="9"/>
    </row>
    <row r="136" spans="1:14">
      <c r="A136" s="320" t="s">
        <v>163</v>
      </c>
      <c r="B136" s="320"/>
      <c r="C136" s="320"/>
      <c r="D136" s="320"/>
      <c r="E136" s="320"/>
      <c r="F136" s="320"/>
      <c r="G136" s="320"/>
      <c r="H136" s="320"/>
      <c r="I136" s="320"/>
      <c r="J136" s="320"/>
      <c r="K136" s="320"/>
      <c r="L136" s="320"/>
      <c r="M136" s="320"/>
      <c r="N136" s="320"/>
    </row>
    <row r="137" spans="1:14" ht="7.5" customHeight="1">
      <c r="A137" s="3"/>
      <c r="B137" s="3"/>
      <c r="C137" s="3"/>
      <c r="D137" s="3"/>
      <c r="E137" s="3"/>
      <c r="F137" s="3"/>
      <c r="G137" s="3"/>
      <c r="H137" s="3"/>
      <c r="I137" s="3"/>
      <c r="J137" s="3"/>
      <c r="K137" s="3"/>
      <c r="L137" s="3"/>
      <c r="M137" s="3"/>
      <c r="N137" s="3"/>
    </row>
    <row r="138" spans="1:14">
      <c r="A138" s="154" t="s">
        <v>69</v>
      </c>
      <c r="B138" s="29" t="s">
        <v>4</v>
      </c>
      <c r="C138" s="268"/>
      <c r="D138" s="269"/>
      <c r="E138" s="269"/>
      <c r="F138" s="269"/>
      <c r="G138" s="269"/>
      <c r="H138" s="269"/>
      <c r="I138" s="269"/>
      <c r="J138" s="269"/>
      <c r="K138" s="269"/>
      <c r="L138" s="269"/>
      <c r="M138" s="270"/>
      <c r="N138" s="3"/>
    </row>
    <row r="139" spans="1:14" ht="5.25" customHeight="1">
      <c r="A139" s="155"/>
      <c r="B139" s="27"/>
      <c r="C139" s="3"/>
      <c r="D139" s="3"/>
      <c r="E139" s="3"/>
      <c r="F139" s="3"/>
      <c r="G139" s="3"/>
      <c r="H139" s="3"/>
      <c r="I139" s="3"/>
      <c r="J139" s="3"/>
      <c r="K139" s="3"/>
      <c r="L139" s="3"/>
      <c r="M139" s="3"/>
      <c r="N139" s="3"/>
    </row>
    <row r="140" spans="1:14">
      <c r="A140" s="154" t="s">
        <v>71</v>
      </c>
      <c r="B140" s="28" t="s">
        <v>4</v>
      </c>
      <c r="C140" s="297"/>
      <c r="D140" s="298"/>
      <c r="E140" s="298"/>
      <c r="F140" s="298"/>
      <c r="G140" s="299"/>
      <c r="H140" s="3"/>
      <c r="I140" s="3"/>
      <c r="J140" s="3"/>
      <c r="K140" s="3"/>
      <c r="L140" s="3"/>
      <c r="M140" s="3"/>
      <c r="N140" s="3"/>
    </row>
    <row r="141" spans="1:14" ht="5.25" customHeight="1">
      <c r="A141" s="155"/>
      <c r="B141" s="27"/>
      <c r="C141" s="3"/>
      <c r="D141" s="3"/>
      <c r="E141" s="3"/>
      <c r="F141" s="3"/>
      <c r="G141" s="3"/>
      <c r="H141" s="3"/>
      <c r="I141" s="3"/>
      <c r="J141" s="3"/>
      <c r="K141" s="3"/>
      <c r="L141" s="3"/>
      <c r="M141" s="3"/>
      <c r="N141" s="3"/>
    </row>
    <row r="142" spans="1:14">
      <c r="A142" s="154" t="s">
        <v>467</v>
      </c>
      <c r="B142" s="28" t="s">
        <v>4</v>
      </c>
      <c r="C142" s="317"/>
      <c r="D142" s="318"/>
      <c r="E142" s="318"/>
      <c r="F142" s="318"/>
      <c r="G142" s="319"/>
      <c r="H142" s="3"/>
      <c r="I142" s="3"/>
      <c r="J142" s="3"/>
      <c r="K142" s="3"/>
      <c r="L142" s="3"/>
      <c r="M142" s="3"/>
      <c r="N142" s="3"/>
    </row>
    <row r="143" spans="1:14" ht="6" customHeight="1">
      <c r="A143" s="155"/>
      <c r="B143" s="27"/>
      <c r="C143" s="3"/>
      <c r="D143" s="3"/>
      <c r="E143" s="3"/>
      <c r="F143" s="3"/>
      <c r="G143" s="3"/>
      <c r="H143" s="3"/>
      <c r="I143" s="3"/>
      <c r="J143" s="3"/>
      <c r="K143" s="3"/>
      <c r="L143" s="3"/>
      <c r="M143" s="3"/>
      <c r="N143" s="3"/>
    </row>
    <row r="144" spans="1:14" ht="6.75" customHeight="1">
      <c r="A144" s="3"/>
      <c r="B144" s="27"/>
      <c r="C144" s="3"/>
      <c r="D144" s="3"/>
      <c r="E144" s="3"/>
      <c r="F144" s="3"/>
      <c r="G144" s="3"/>
      <c r="H144" s="3"/>
      <c r="I144" s="47"/>
      <c r="J144" s="3"/>
      <c r="K144" s="3"/>
      <c r="L144" s="3"/>
      <c r="M144" s="3"/>
      <c r="N144" s="3"/>
    </row>
    <row r="145" spans="1:14">
      <c r="A145" s="177" t="s">
        <v>468</v>
      </c>
      <c r="B145" s="26" t="s">
        <v>97</v>
      </c>
      <c r="C145" s="268" t="s">
        <v>120</v>
      </c>
      <c r="D145" s="269"/>
      <c r="E145" s="269"/>
      <c r="F145" s="269"/>
      <c r="G145" s="270"/>
      <c r="H145" s="49" t="s">
        <v>72</v>
      </c>
      <c r="I145" s="316" t="str">
        <f>VLOOKUP(C145,選択肢!A112:B115,2,FALSE)</f>
        <v>―</v>
      </c>
      <c r="J145" s="316"/>
      <c r="K145" s="316"/>
      <c r="L145" s="316"/>
      <c r="M145" s="316"/>
      <c r="N145" s="316"/>
    </row>
    <row r="146" spans="1:14" ht="5.25" customHeight="1">
      <c r="A146" s="3"/>
      <c r="B146" s="27"/>
      <c r="C146" s="3"/>
      <c r="D146" s="3"/>
      <c r="E146" s="3"/>
      <c r="F146" s="3"/>
      <c r="G146" s="3"/>
      <c r="H146" s="3"/>
      <c r="I146" s="3"/>
      <c r="J146" s="3"/>
      <c r="K146" s="3"/>
      <c r="L146" s="3"/>
      <c r="M146" s="3"/>
      <c r="N146" s="3"/>
    </row>
    <row r="147" spans="1:14">
      <c r="A147" s="177" t="s">
        <v>286</v>
      </c>
      <c r="B147" s="32" t="s">
        <v>98</v>
      </c>
      <c r="C147" s="331" t="s">
        <v>120</v>
      </c>
      <c r="D147" s="332"/>
      <c r="E147" s="332"/>
      <c r="F147" s="332"/>
      <c r="G147" s="333"/>
      <c r="H147" s="49" t="s">
        <v>73</v>
      </c>
      <c r="I147" s="3"/>
      <c r="J147" s="3"/>
      <c r="K147" s="3"/>
      <c r="L147" s="3"/>
      <c r="M147" s="3"/>
      <c r="N147" s="3"/>
    </row>
    <row r="148" spans="1:14" ht="6.75" customHeight="1">
      <c r="A148" s="37"/>
      <c r="B148" s="39"/>
      <c r="C148" s="39"/>
      <c r="D148" s="39"/>
      <c r="E148" s="39"/>
      <c r="F148" s="39"/>
      <c r="G148" s="39"/>
      <c r="H148" s="39"/>
      <c r="I148" s="3"/>
      <c r="J148" s="3"/>
      <c r="K148" s="3"/>
      <c r="L148" s="3"/>
      <c r="M148" s="3"/>
      <c r="N148" s="3"/>
    </row>
    <row r="149" spans="1:14">
      <c r="A149" s="3"/>
      <c r="B149" s="27"/>
      <c r="C149" s="3"/>
      <c r="D149" s="3"/>
      <c r="E149" s="3"/>
      <c r="F149" s="3"/>
      <c r="G149" s="3"/>
      <c r="H149" s="3"/>
      <c r="I149" s="3"/>
      <c r="J149" s="323" t="s">
        <v>87</v>
      </c>
      <c r="K149" s="324"/>
      <c r="L149" s="324"/>
      <c r="M149" s="325"/>
      <c r="N149" s="3"/>
    </row>
    <row r="150" spans="1:14">
      <c r="A150" s="177" t="s">
        <v>102</v>
      </c>
      <c r="B150" s="28" t="s">
        <v>475</v>
      </c>
      <c r="C150" s="321" t="s">
        <v>76</v>
      </c>
      <c r="D150" s="322"/>
      <c r="E150" s="334"/>
      <c r="F150" s="335"/>
      <c r="G150" s="335"/>
      <c r="H150" s="326" t="s">
        <v>77</v>
      </c>
      <c r="I150" s="327"/>
      <c r="J150" s="328"/>
      <c r="K150" s="329"/>
      <c r="L150" s="329"/>
      <c r="M150" s="330"/>
      <c r="N150" s="49" t="s">
        <v>74</v>
      </c>
    </row>
    <row r="151" spans="1:14">
      <c r="A151" s="37"/>
      <c r="B151" s="28"/>
      <c r="C151" s="336" t="s">
        <v>80</v>
      </c>
      <c r="D151" s="337"/>
      <c r="E151" s="268"/>
      <c r="F151" s="269"/>
      <c r="G151" s="269"/>
      <c r="H151" s="327" t="s">
        <v>78</v>
      </c>
      <c r="I151" s="327"/>
      <c r="J151" s="328"/>
      <c r="K151" s="329"/>
      <c r="L151" s="329"/>
      <c r="M151" s="330"/>
      <c r="N151" s="49" t="s">
        <v>74</v>
      </c>
    </row>
    <row r="152" spans="1:14">
      <c r="A152" s="37"/>
      <c r="B152" s="28"/>
      <c r="C152" s="3"/>
      <c r="D152" s="3"/>
      <c r="E152" s="3"/>
      <c r="F152" s="3"/>
      <c r="G152" s="3"/>
      <c r="H152" s="327" t="s">
        <v>10</v>
      </c>
      <c r="I152" s="327"/>
      <c r="J152" s="338"/>
      <c r="K152" s="339"/>
      <c r="L152" s="339"/>
      <c r="M152" s="340"/>
      <c r="N152" s="49" t="s">
        <v>74</v>
      </c>
    </row>
    <row r="153" spans="1:14" ht="6.75" customHeight="1">
      <c r="A153" s="37"/>
      <c r="B153" s="27"/>
      <c r="C153" s="48"/>
      <c r="D153" s="48"/>
      <c r="E153" s="42"/>
      <c r="F153" s="41"/>
      <c r="G153" s="41"/>
      <c r="H153" s="41"/>
      <c r="I153" s="40"/>
      <c r="J153" s="40"/>
      <c r="K153" s="40"/>
      <c r="L153" s="40"/>
      <c r="M153" s="40"/>
      <c r="N153" s="3"/>
    </row>
    <row r="154" spans="1:14" ht="21.6">
      <c r="A154" s="178" t="s">
        <v>104</v>
      </c>
      <c r="B154" s="185" t="s">
        <v>476</v>
      </c>
      <c r="C154" s="344" t="s">
        <v>82</v>
      </c>
      <c r="D154" s="345"/>
      <c r="E154" s="306"/>
      <c r="F154" s="307"/>
      <c r="G154" s="308"/>
      <c r="H154" s="184" t="s">
        <v>284</v>
      </c>
      <c r="I154" s="321" t="s">
        <v>286</v>
      </c>
      <c r="J154" s="325"/>
      <c r="K154" s="309" t="s">
        <v>120</v>
      </c>
      <c r="L154" s="310"/>
      <c r="M154" s="311"/>
      <c r="N154" s="49" t="s">
        <v>285</v>
      </c>
    </row>
    <row r="155" spans="1:14">
      <c r="A155" s="45"/>
      <c r="B155" s="44"/>
      <c r="C155" s="9"/>
      <c r="D155" s="46"/>
      <c r="E155" s="46"/>
      <c r="F155" s="46"/>
      <c r="G155" s="46"/>
      <c r="H155" s="46"/>
      <c r="I155" s="46"/>
      <c r="J155" s="46"/>
      <c r="K155" s="46"/>
      <c r="L155" s="46"/>
      <c r="M155" s="46"/>
      <c r="N155" s="9"/>
    </row>
    <row r="156" spans="1:14">
      <c r="A156" s="320" t="s">
        <v>164</v>
      </c>
      <c r="B156" s="320"/>
      <c r="C156" s="320"/>
      <c r="D156" s="320"/>
      <c r="E156" s="320"/>
      <c r="F156" s="320"/>
      <c r="G156" s="320"/>
      <c r="H156" s="320"/>
      <c r="I156" s="320"/>
      <c r="J156" s="320"/>
      <c r="K156" s="320"/>
      <c r="L156" s="320"/>
      <c r="M156" s="320"/>
      <c r="N156" s="320"/>
    </row>
    <row r="157" spans="1:14" ht="6.75" customHeight="1">
      <c r="A157" s="3"/>
      <c r="B157" s="3"/>
      <c r="C157" s="3"/>
      <c r="D157" s="3"/>
      <c r="E157" s="3"/>
      <c r="F157" s="3"/>
      <c r="G157" s="3"/>
      <c r="H157" s="3"/>
      <c r="I157" s="3"/>
      <c r="J157" s="3"/>
      <c r="K157" s="3"/>
      <c r="L157" s="3"/>
      <c r="M157" s="3"/>
      <c r="N157" s="3"/>
    </row>
    <row r="158" spans="1:14">
      <c r="A158" s="154" t="s">
        <v>69</v>
      </c>
      <c r="B158" s="29" t="s">
        <v>4</v>
      </c>
      <c r="C158" s="268"/>
      <c r="D158" s="269"/>
      <c r="E158" s="269"/>
      <c r="F158" s="269"/>
      <c r="G158" s="269"/>
      <c r="H158" s="269"/>
      <c r="I158" s="269"/>
      <c r="J158" s="269"/>
      <c r="K158" s="269"/>
      <c r="L158" s="269"/>
      <c r="M158" s="270"/>
      <c r="N158" s="3"/>
    </row>
    <row r="159" spans="1:14" ht="6.75" customHeight="1">
      <c r="A159" s="155"/>
      <c r="B159" s="27"/>
      <c r="C159" s="3"/>
      <c r="D159" s="3"/>
      <c r="E159" s="3"/>
      <c r="F159" s="3"/>
      <c r="G159" s="3"/>
      <c r="H159" s="3"/>
      <c r="I159" s="3"/>
      <c r="J159" s="3"/>
      <c r="K159" s="3"/>
      <c r="L159" s="3"/>
      <c r="M159" s="3"/>
      <c r="N159" s="3"/>
    </row>
    <row r="160" spans="1:14">
      <c r="A160" s="154" t="s">
        <v>71</v>
      </c>
      <c r="B160" s="28" t="s">
        <v>4</v>
      </c>
      <c r="C160" s="297"/>
      <c r="D160" s="298"/>
      <c r="E160" s="298"/>
      <c r="F160" s="298"/>
      <c r="G160" s="299"/>
      <c r="H160" s="3"/>
      <c r="I160" s="3"/>
      <c r="J160" s="3"/>
      <c r="K160" s="3"/>
      <c r="L160" s="3"/>
      <c r="M160" s="3"/>
      <c r="N160" s="3"/>
    </row>
    <row r="161" spans="1:14" ht="6" customHeight="1">
      <c r="A161" s="155"/>
      <c r="B161" s="27"/>
      <c r="C161" s="3"/>
      <c r="D161" s="3"/>
      <c r="E161" s="3"/>
      <c r="F161" s="3"/>
      <c r="G161" s="3"/>
      <c r="H161" s="3"/>
      <c r="I161" s="3"/>
      <c r="J161" s="3"/>
      <c r="K161" s="3"/>
      <c r="L161" s="3"/>
      <c r="M161" s="3"/>
      <c r="N161" s="3"/>
    </row>
    <row r="162" spans="1:14">
      <c r="A162" s="154" t="s">
        <v>467</v>
      </c>
      <c r="B162" s="28" t="s">
        <v>4</v>
      </c>
      <c r="C162" s="317"/>
      <c r="D162" s="318"/>
      <c r="E162" s="318"/>
      <c r="F162" s="318"/>
      <c r="G162" s="319"/>
      <c r="H162" s="3"/>
      <c r="I162" s="3"/>
      <c r="J162" s="3"/>
      <c r="K162" s="3"/>
      <c r="L162" s="3"/>
      <c r="M162" s="3"/>
      <c r="N162" s="3"/>
    </row>
    <row r="163" spans="1:14" ht="5.25" customHeight="1">
      <c r="A163" s="155"/>
      <c r="B163" s="27"/>
      <c r="C163" s="3"/>
      <c r="D163" s="3"/>
      <c r="E163" s="3"/>
      <c r="F163" s="3"/>
      <c r="G163" s="3"/>
      <c r="H163" s="3"/>
      <c r="I163" s="3"/>
      <c r="J163" s="3"/>
      <c r="K163" s="3"/>
      <c r="L163" s="3"/>
      <c r="M163" s="3"/>
      <c r="N163" s="3"/>
    </row>
    <row r="164" spans="1:14" ht="7.5" customHeight="1">
      <c r="A164" s="3"/>
      <c r="B164" s="27"/>
      <c r="C164" s="3"/>
      <c r="D164" s="3"/>
      <c r="E164" s="3"/>
      <c r="F164" s="3"/>
      <c r="G164" s="3"/>
      <c r="H164" s="3"/>
      <c r="I164" s="47"/>
      <c r="J164" s="3"/>
      <c r="K164" s="3"/>
      <c r="L164" s="3"/>
      <c r="M164" s="3"/>
      <c r="N164" s="3"/>
    </row>
    <row r="165" spans="1:14">
      <c r="A165" s="177" t="s">
        <v>468</v>
      </c>
      <c r="B165" s="26" t="s">
        <v>97</v>
      </c>
      <c r="C165" s="268" t="s">
        <v>120</v>
      </c>
      <c r="D165" s="269"/>
      <c r="E165" s="269"/>
      <c r="F165" s="269"/>
      <c r="G165" s="270"/>
      <c r="H165" s="49" t="s">
        <v>72</v>
      </c>
      <c r="I165" s="316" t="str">
        <f>VLOOKUP(C165,選択肢!A112:B115,2,FALSE)</f>
        <v>―</v>
      </c>
      <c r="J165" s="316"/>
      <c r="K165" s="316"/>
      <c r="L165" s="316"/>
      <c r="M165" s="316"/>
      <c r="N165" s="316"/>
    </row>
    <row r="166" spans="1:14" ht="7.5" customHeight="1">
      <c r="A166" s="3"/>
      <c r="B166" s="27"/>
      <c r="C166" s="3"/>
      <c r="D166" s="3"/>
      <c r="E166" s="3"/>
      <c r="F166" s="3"/>
      <c r="G166" s="3"/>
      <c r="H166" s="3"/>
      <c r="I166" s="3"/>
      <c r="J166" s="3"/>
      <c r="K166" s="3"/>
      <c r="L166" s="3"/>
      <c r="M166" s="3"/>
      <c r="N166" s="3"/>
    </row>
    <row r="167" spans="1:14">
      <c r="A167" s="177" t="s">
        <v>286</v>
      </c>
      <c r="B167" s="32" t="s">
        <v>98</v>
      </c>
      <c r="C167" s="331" t="s">
        <v>120</v>
      </c>
      <c r="D167" s="332"/>
      <c r="E167" s="332"/>
      <c r="F167" s="332"/>
      <c r="G167" s="333"/>
      <c r="H167" s="49" t="s">
        <v>73</v>
      </c>
      <c r="I167" s="3"/>
      <c r="J167" s="3"/>
      <c r="K167" s="3"/>
      <c r="L167" s="3"/>
      <c r="M167" s="3"/>
      <c r="N167" s="3"/>
    </row>
    <row r="168" spans="1:14">
      <c r="A168" s="37"/>
      <c r="B168" s="39"/>
      <c r="C168" s="39"/>
      <c r="D168" s="39"/>
      <c r="E168" s="39"/>
      <c r="F168" s="39"/>
      <c r="G168" s="39"/>
      <c r="H168" s="39"/>
      <c r="I168" s="3"/>
      <c r="J168" s="3"/>
      <c r="K168" s="3"/>
      <c r="L168" s="3"/>
      <c r="M168" s="3"/>
      <c r="N168" s="3"/>
    </row>
    <row r="169" spans="1:14">
      <c r="A169" s="3"/>
      <c r="B169" s="27"/>
      <c r="C169" s="3"/>
      <c r="D169" s="3"/>
      <c r="E169" s="3"/>
      <c r="F169" s="3"/>
      <c r="G169" s="3"/>
      <c r="H169" s="3"/>
      <c r="I169" s="3"/>
      <c r="J169" s="323" t="s">
        <v>87</v>
      </c>
      <c r="K169" s="324"/>
      <c r="L169" s="324"/>
      <c r="M169" s="325"/>
      <c r="N169" s="3"/>
    </row>
    <row r="170" spans="1:14">
      <c r="A170" s="177" t="s">
        <v>102</v>
      </c>
      <c r="B170" s="28" t="s">
        <v>475</v>
      </c>
      <c r="C170" s="321" t="s">
        <v>76</v>
      </c>
      <c r="D170" s="322"/>
      <c r="E170" s="334"/>
      <c r="F170" s="335"/>
      <c r="G170" s="335"/>
      <c r="H170" s="326" t="s">
        <v>77</v>
      </c>
      <c r="I170" s="327"/>
      <c r="J170" s="328"/>
      <c r="K170" s="329"/>
      <c r="L170" s="329"/>
      <c r="M170" s="330"/>
      <c r="N170" s="49" t="s">
        <v>74</v>
      </c>
    </row>
    <row r="171" spans="1:14">
      <c r="A171" s="37"/>
      <c r="B171" s="28"/>
      <c r="C171" s="336" t="s">
        <v>80</v>
      </c>
      <c r="D171" s="337"/>
      <c r="E171" s="268"/>
      <c r="F171" s="269"/>
      <c r="G171" s="269"/>
      <c r="H171" s="327" t="s">
        <v>78</v>
      </c>
      <c r="I171" s="327"/>
      <c r="J171" s="328"/>
      <c r="K171" s="329"/>
      <c r="L171" s="329"/>
      <c r="M171" s="330"/>
      <c r="N171" s="49" t="s">
        <v>74</v>
      </c>
    </row>
    <row r="172" spans="1:14">
      <c r="A172" s="37"/>
      <c r="B172" s="28"/>
      <c r="C172" s="3"/>
      <c r="D172" s="3"/>
      <c r="E172" s="3"/>
      <c r="F172" s="3"/>
      <c r="G172" s="3"/>
      <c r="H172" s="327" t="s">
        <v>10</v>
      </c>
      <c r="I172" s="327"/>
      <c r="J172" s="338"/>
      <c r="K172" s="339"/>
      <c r="L172" s="339"/>
      <c r="M172" s="340"/>
      <c r="N172" s="49" t="s">
        <v>74</v>
      </c>
    </row>
    <row r="173" spans="1:14">
      <c r="A173" s="37"/>
      <c r="B173" s="27"/>
      <c r="C173" s="48"/>
      <c r="D173" s="48"/>
      <c r="E173" s="42"/>
      <c r="F173" s="41"/>
      <c r="G173" s="41"/>
      <c r="H173" s="41"/>
      <c r="I173" s="40"/>
      <c r="J173" s="40"/>
      <c r="K173" s="40"/>
      <c r="L173" s="40"/>
      <c r="M173" s="40"/>
      <c r="N173" s="3"/>
    </row>
    <row r="174" spans="1:14" ht="21.6">
      <c r="A174" s="178" t="s">
        <v>104</v>
      </c>
      <c r="B174" s="185" t="s">
        <v>476</v>
      </c>
      <c r="C174" s="344" t="s">
        <v>82</v>
      </c>
      <c r="D174" s="345"/>
      <c r="E174" s="306"/>
      <c r="F174" s="307"/>
      <c r="G174" s="308"/>
      <c r="H174" s="184" t="s">
        <v>284</v>
      </c>
      <c r="I174" s="321" t="s">
        <v>286</v>
      </c>
      <c r="J174" s="325"/>
      <c r="K174" s="309" t="s">
        <v>120</v>
      </c>
      <c r="L174" s="310"/>
      <c r="M174" s="311"/>
      <c r="N174" s="49" t="s">
        <v>285</v>
      </c>
    </row>
    <row r="175" spans="1:14">
      <c r="A175" s="45"/>
      <c r="B175" s="44"/>
      <c r="C175" s="9"/>
      <c r="D175" s="46"/>
      <c r="E175" s="46"/>
      <c r="F175" s="46"/>
      <c r="G175" s="46"/>
      <c r="H175" s="46"/>
      <c r="I175" s="46"/>
      <c r="J175" s="46"/>
      <c r="K175" s="46"/>
      <c r="L175" s="46"/>
      <c r="M175" s="46"/>
      <c r="N175" s="9"/>
    </row>
    <row r="176" spans="1:14">
      <c r="A176" s="320" t="s">
        <v>165</v>
      </c>
      <c r="B176" s="320"/>
      <c r="C176" s="320"/>
      <c r="D176" s="320"/>
      <c r="E176" s="320"/>
      <c r="F176" s="320"/>
      <c r="G176" s="320"/>
      <c r="H176" s="320"/>
      <c r="I176" s="320"/>
      <c r="J176" s="320"/>
      <c r="K176" s="320"/>
      <c r="L176" s="320"/>
      <c r="M176" s="320"/>
      <c r="N176" s="320"/>
    </row>
    <row r="177" spans="1:14" ht="6.75" customHeight="1">
      <c r="A177" s="3"/>
      <c r="B177" s="3"/>
      <c r="C177" s="3"/>
      <c r="D177" s="3"/>
      <c r="E177" s="3"/>
      <c r="F177" s="3"/>
      <c r="G177" s="3"/>
      <c r="H177" s="3"/>
      <c r="I177" s="3"/>
      <c r="J177" s="3"/>
      <c r="K177" s="3"/>
      <c r="L177" s="3"/>
      <c r="M177" s="3"/>
      <c r="N177" s="3"/>
    </row>
    <row r="178" spans="1:14">
      <c r="A178" s="154" t="s">
        <v>69</v>
      </c>
      <c r="B178" s="29" t="s">
        <v>4</v>
      </c>
      <c r="C178" s="268"/>
      <c r="D178" s="269"/>
      <c r="E178" s="269"/>
      <c r="F178" s="269"/>
      <c r="G178" s="269"/>
      <c r="H178" s="269"/>
      <c r="I178" s="269"/>
      <c r="J178" s="269"/>
      <c r="K178" s="269"/>
      <c r="L178" s="269"/>
      <c r="M178" s="270"/>
      <c r="N178" s="3"/>
    </row>
    <row r="179" spans="1:14" ht="8.25" customHeight="1">
      <c r="A179" s="155"/>
      <c r="B179" s="27"/>
      <c r="C179" s="3"/>
      <c r="D179" s="3"/>
      <c r="E179" s="3"/>
      <c r="F179" s="3"/>
      <c r="G179" s="3"/>
      <c r="H179" s="3"/>
      <c r="I179" s="3"/>
      <c r="J179" s="3"/>
      <c r="K179" s="3"/>
      <c r="L179" s="3"/>
      <c r="M179" s="3"/>
      <c r="N179" s="3"/>
    </row>
    <row r="180" spans="1:14">
      <c r="A180" s="154" t="s">
        <v>71</v>
      </c>
      <c r="B180" s="28" t="s">
        <v>4</v>
      </c>
      <c r="C180" s="297"/>
      <c r="D180" s="298"/>
      <c r="E180" s="298"/>
      <c r="F180" s="298"/>
      <c r="G180" s="299"/>
      <c r="H180" s="3"/>
      <c r="I180" s="3"/>
      <c r="J180" s="3"/>
      <c r="K180" s="3"/>
      <c r="L180" s="3"/>
      <c r="M180" s="3"/>
      <c r="N180" s="3"/>
    </row>
    <row r="181" spans="1:14" ht="6" customHeight="1">
      <c r="A181" s="155"/>
      <c r="B181" s="27"/>
      <c r="C181" s="3"/>
      <c r="D181" s="3"/>
      <c r="E181" s="3"/>
      <c r="F181" s="3"/>
      <c r="G181" s="3"/>
      <c r="H181" s="3"/>
      <c r="I181" s="3"/>
      <c r="J181" s="3"/>
      <c r="K181" s="3"/>
      <c r="L181" s="3"/>
      <c r="M181" s="3"/>
      <c r="N181" s="3"/>
    </row>
    <row r="182" spans="1:14">
      <c r="A182" s="154" t="s">
        <v>467</v>
      </c>
      <c r="B182" s="28" t="s">
        <v>4</v>
      </c>
      <c r="C182" s="317"/>
      <c r="D182" s="318"/>
      <c r="E182" s="318"/>
      <c r="F182" s="318"/>
      <c r="G182" s="319"/>
      <c r="H182" s="3"/>
      <c r="I182" s="3"/>
      <c r="J182" s="3"/>
      <c r="K182" s="3"/>
      <c r="L182" s="3"/>
      <c r="M182" s="3"/>
      <c r="N182" s="3"/>
    </row>
    <row r="183" spans="1:14" ht="7.5" customHeight="1">
      <c r="A183" s="155"/>
      <c r="B183" s="27"/>
      <c r="C183" s="3"/>
      <c r="D183" s="3"/>
      <c r="E183" s="3"/>
      <c r="F183" s="3"/>
      <c r="G183" s="3"/>
      <c r="H183" s="3"/>
      <c r="I183" s="3"/>
      <c r="J183" s="3"/>
      <c r="K183" s="3"/>
      <c r="L183" s="3"/>
      <c r="M183" s="3"/>
      <c r="N183" s="3"/>
    </row>
    <row r="184" spans="1:14" ht="7.5" customHeight="1">
      <c r="A184" s="3"/>
      <c r="B184" s="27"/>
      <c r="C184" s="3"/>
      <c r="D184" s="3"/>
      <c r="E184" s="3"/>
      <c r="F184" s="3"/>
      <c r="G184" s="3"/>
      <c r="H184" s="3"/>
      <c r="I184" s="47"/>
      <c r="J184" s="3"/>
      <c r="K184" s="3"/>
      <c r="L184" s="3"/>
      <c r="M184" s="3"/>
      <c r="N184" s="3"/>
    </row>
    <row r="185" spans="1:14">
      <c r="A185" s="177" t="s">
        <v>468</v>
      </c>
      <c r="B185" s="26" t="s">
        <v>97</v>
      </c>
      <c r="C185" s="268" t="s">
        <v>120</v>
      </c>
      <c r="D185" s="269"/>
      <c r="E185" s="269"/>
      <c r="F185" s="269"/>
      <c r="G185" s="270"/>
      <c r="H185" s="49" t="s">
        <v>72</v>
      </c>
      <c r="I185" s="316" t="str">
        <f>VLOOKUP(C185,選択肢!A112:B115,2,FALSE)</f>
        <v>―</v>
      </c>
      <c r="J185" s="316"/>
      <c r="K185" s="316"/>
      <c r="L185" s="316"/>
      <c r="M185" s="316"/>
      <c r="N185" s="316"/>
    </row>
    <row r="186" spans="1:14" ht="6.75" customHeight="1">
      <c r="A186" s="3"/>
      <c r="B186" s="27"/>
      <c r="C186" s="3"/>
      <c r="D186" s="3"/>
      <c r="E186" s="3"/>
      <c r="F186" s="3"/>
      <c r="G186" s="3"/>
      <c r="H186" s="3"/>
      <c r="I186" s="3"/>
      <c r="J186" s="3"/>
      <c r="K186" s="3"/>
      <c r="L186" s="3"/>
      <c r="M186" s="3"/>
      <c r="N186" s="3"/>
    </row>
    <row r="187" spans="1:14">
      <c r="A187" s="177" t="s">
        <v>286</v>
      </c>
      <c r="B187" s="32" t="s">
        <v>98</v>
      </c>
      <c r="C187" s="331" t="s">
        <v>120</v>
      </c>
      <c r="D187" s="332"/>
      <c r="E187" s="332"/>
      <c r="F187" s="332"/>
      <c r="G187" s="333"/>
      <c r="H187" s="49" t="s">
        <v>73</v>
      </c>
      <c r="I187" s="3"/>
      <c r="J187" s="3"/>
      <c r="K187" s="3"/>
      <c r="L187" s="3"/>
      <c r="M187" s="3"/>
      <c r="N187" s="3"/>
    </row>
    <row r="188" spans="1:14" ht="9" customHeight="1">
      <c r="A188" s="37"/>
      <c r="B188" s="39"/>
      <c r="C188" s="39"/>
      <c r="D188" s="39"/>
      <c r="E188" s="39"/>
      <c r="F188" s="39"/>
      <c r="G188" s="39"/>
      <c r="H188" s="39"/>
      <c r="I188" s="3"/>
      <c r="J188" s="3"/>
      <c r="K188" s="3"/>
      <c r="L188" s="3"/>
      <c r="M188" s="3"/>
      <c r="N188" s="3"/>
    </row>
    <row r="189" spans="1:14">
      <c r="A189" s="3"/>
      <c r="B189" s="27"/>
      <c r="C189" s="3"/>
      <c r="D189" s="3"/>
      <c r="E189" s="3"/>
      <c r="F189" s="3"/>
      <c r="G189" s="3"/>
      <c r="H189" s="3"/>
      <c r="I189" s="3"/>
      <c r="J189" s="323" t="s">
        <v>87</v>
      </c>
      <c r="K189" s="324"/>
      <c r="L189" s="324"/>
      <c r="M189" s="325"/>
      <c r="N189" s="3"/>
    </row>
    <row r="190" spans="1:14">
      <c r="A190" s="177" t="s">
        <v>102</v>
      </c>
      <c r="B190" s="28" t="s">
        <v>475</v>
      </c>
      <c r="C190" s="321" t="s">
        <v>76</v>
      </c>
      <c r="D190" s="322"/>
      <c r="E190" s="334"/>
      <c r="F190" s="335"/>
      <c r="G190" s="335"/>
      <c r="H190" s="326" t="s">
        <v>77</v>
      </c>
      <c r="I190" s="327"/>
      <c r="J190" s="328"/>
      <c r="K190" s="329"/>
      <c r="L190" s="329"/>
      <c r="M190" s="330"/>
      <c r="N190" s="49" t="s">
        <v>74</v>
      </c>
    </row>
    <row r="191" spans="1:14">
      <c r="A191" s="37"/>
      <c r="B191" s="28"/>
      <c r="C191" s="336" t="s">
        <v>80</v>
      </c>
      <c r="D191" s="337"/>
      <c r="E191" s="268"/>
      <c r="F191" s="269"/>
      <c r="G191" s="269"/>
      <c r="H191" s="327" t="s">
        <v>78</v>
      </c>
      <c r="I191" s="327"/>
      <c r="J191" s="328"/>
      <c r="K191" s="329"/>
      <c r="L191" s="329"/>
      <c r="M191" s="330"/>
      <c r="N191" s="49" t="s">
        <v>74</v>
      </c>
    </row>
    <row r="192" spans="1:14">
      <c r="A192" s="37"/>
      <c r="B192" s="28"/>
      <c r="C192" s="3"/>
      <c r="D192" s="3"/>
      <c r="E192" s="3"/>
      <c r="F192" s="3"/>
      <c r="G192" s="3"/>
      <c r="H192" s="327" t="s">
        <v>10</v>
      </c>
      <c r="I192" s="327"/>
      <c r="J192" s="338"/>
      <c r="K192" s="339"/>
      <c r="L192" s="339"/>
      <c r="M192" s="340"/>
      <c r="N192" s="49" t="s">
        <v>74</v>
      </c>
    </row>
    <row r="193" spans="1:14" ht="8.25" customHeight="1">
      <c r="A193" s="37"/>
      <c r="B193" s="27"/>
      <c r="C193" s="48"/>
      <c r="D193" s="48"/>
      <c r="E193" s="42"/>
      <c r="F193" s="41"/>
      <c r="G193" s="41"/>
      <c r="H193" s="41"/>
      <c r="I193" s="40"/>
      <c r="J193" s="40"/>
      <c r="K193" s="40"/>
      <c r="L193" s="40"/>
      <c r="M193" s="40"/>
      <c r="N193" s="3"/>
    </row>
    <row r="194" spans="1:14" ht="21.6">
      <c r="A194" s="178" t="s">
        <v>104</v>
      </c>
      <c r="B194" s="185" t="s">
        <v>476</v>
      </c>
      <c r="C194" s="344" t="s">
        <v>82</v>
      </c>
      <c r="D194" s="345"/>
      <c r="E194" s="306"/>
      <c r="F194" s="307"/>
      <c r="G194" s="308"/>
      <c r="H194" s="184" t="s">
        <v>284</v>
      </c>
      <c r="I194" s="321" t="s">
        <v>286</v>
      </c>
      <c r="J194" s="325"/>
      <c r="K194" s="309" t="s">
        <v>120</v>
      </c>
      <c r="L194" s="310"/>
      <c r="M194" s="311"/>
      <c r="N194" s="49" t="s">
        <v>285</v>
      </c>
    </row>
    <row r="195" spans="1:14" ht="8.25" customHeight="1">
      <c r="A195" s="45"/>
      <c r="B195" s="44"/>
      <c r="C195" s="9"/>
      <c r="D195" s="46"/>
      <c r="E195" s="46"/>
      <c r="F195" s="46"/>
      <c r="G195" s="46"/>
      <c r="H195" s="46"/>
      <c r="I195" s="46"/>
      <c r="J195" s="46"/>
      <c r="K195" s="46"/>
      <c r="L195" s="46"/>
      <c r="M195" s="46"/>
      <c r="N195" s="9"/>
    </row>
    <row r="196" spans="1:14">
      <c r="A196" s="320" t="s">
        <v>166</v>
      </c>
      <c r="B196" s="320"/>
      <c r="C196" s="320"/>
      <c r="D196" s="320"/>
      <c r="E196" s="320"/>
      <c r="F196" s="320"/>
      <c r="G196" s="320"/>
      <c r="H196" s="320"/>
      <c r="I196" s="320"/>
      <c r="J196" s="320"/>
      <c r="K196" s="320"/>
      <c r="L196" s="320"/>
      <c r="M196" s="320"/>
      <c r="N196" s="320"/>
    </row>
    <row r="197" spans="1:14" ht="9" customHeight="1">
      <c r="A197" s="3"/>
      <c r="B197" s="3"/>
      <c r="C197" s="3"/>
      <c r="D197" s="3"/>
      <c r="E197" s="3"/>
      <c r="F197" s="3"/>
      <c r="G197" s="3"/>
      <c r="H197" s="3"/>
      <c r="I197" s="3"/>
      <c r="J197" s="3"/>
      <c r="K197" s="3"/>
      <c r="L197" s="3"/>
      <c r="M197" s="3"/>
      <c r="N197" s="3"/>
    </row>
    <row r="198" spans="1:14">
      <c r="A198" s="154" t="s">
        <v>69</v>
      </c>
      <c r="B198" s="29" t="s">
        <v>4</v>
      </c>
      <c r="C198" s="268"/>
      <c r="D198" s="269"/>
      <c r="E198" s="269"/>
      <c r="F198" s="269"/>
      <c r="G198" s="269"/>
      <c r="H198" s="269"/>
      <c r="I198" s="269"/>
      <c r="J198" s="269"/>
      <c r="K198" s="269"/>
      <c r="L198" s="269"/>
      <c r="M198" s="270"/>
      <c r="N198" s="3"/>
    </row>
    <row r="199" spans="1:14" ht="6.75" customHeight="1">
      <c r="A199" s="155"/>
      <c r="B199" s="27"/>
      <c r="C199" s="3"/>
      <c r="D199" s="3"/>
      <c r="E199" s="3"/>
      <c r="F199" s="3"/>
      <c r="G199" s="3"/>
      <c r="H199" s="3"/>
      <c r="I199" s="3"/>
      <c r="J199" s="3"/>
      <c r="K199" s="3"/>
      <c r="L199" s="3"/>
      <c r="M199" s="3"/>
      <c r="N199" s="3"/>
    </row>
    <row r="200" spans="1:14">
      <c r="A200" s="154" t="s">
        <v>71</v>
      </c>
      <c r="B200" s="28" t="s">
        <v>4</v>
      </c>
      <c r="C200" s="297"/>
      <c r="D200" s="298"/>
      <c r="E200" s="298"/>
      <c r="F200" s="298"/>
      <c r="G200" s="299"/>
      <c r="H200" s="3"/>
      <c r="I200" s="3"/>
      <c r="J200" s="3"/>
      <c r="K200" s="3"/>
      <c r="L200" s="3"/>
      <c r="M200" s="3"/>
      <c r="N200" s="3"/>
    </row>
    <row r="201" spans="1:14" ht="7.5" customHeight="1">
      <c r="A201" s="155"/>
      <c r="B201" s="27"/>
      <c r="C201" s="3"/>
      <c r="D201" s="3"/>
      <c r="E201" s="3"/>
      <c r="F201" s="3"/>
      <c r="G201" s="3"/>
      <c r="H201" s="3"/>
      <c r="I201" s="3"/>
      <c r="J201" s="3"/>
      <c r="K201" s="3"/>
      <c r="L201" s="3"/>
      <c r="M201" s="3"/>
      <c r="N201" s="3"/>
    </row>
    <row r="202" spans="1:14">
      <c r="A202" s="154" t="s">
        <v>467</v>
      </c>
      <c r="B202" s="28" t="s">
        <v>4</v>
      </c>
      <c r="C202" s="317"/>
      <c r="D202" s="318"/>
      <c r="E202" s="318"/>
      <c r="F202" s="318"/>
      <c r="G202" s="319"/>
      <c r="H202" s="3"/>
      <c r="I202" s="3"/>
      <c r="J202" s="3"/>
      <c r="K202" s="3"/>
      <c r="L202" s="3"/>
      <c r="M202" s="3"/>
      <c r="N202" s="3"/>
    </row>
    <row r="203" spans="1:14" ht="6.75" customHeight="1">
      <c r="A203" s="155"/>
      <c r="B203" s="27"/>
      <c r="C203" s="3"/>
      <c r="D203" s="3"/>
      <c r="E203" s="3"/>
      <c r="F203" s="3"/>
      <c r="G203" s="3"/>
      <c r="H203" s="3"/>
      <c r="I203" s="3"/>
      <c r="J203" s="3"/>
      <c r="K203" s="3"/>
      <c r="L203" s="3"/>
      <c r="M203" s="3"/>
      <c r="N203" s="3"/>
    </row>
    <row r="204" spans="1:14" ht="9" customHeight="1">
      <c r="A204" s="3"/>
      <c r="B204" s="27"/>
      <c r="C204" s="3"/>
      <c r="D204" s="3"/>
      <c r="E204" s="3"/>
      <c r="F204" s="3"/>
      <c r="G204" s="3"/>
      <c r="H204" s="3"/>
      <c r="I204" s="47"/>
      <c r="J204" s="3"/>
      <c r="K204" s="3"/>
      <c r="L204" s="3"/>
      <c r="M204" s="3"/>
      <c r="N204" s="3"/>
    </row>
    <row r="205" spans="1:14">
      <c r="A205" s="177" t="s">
        <v>468</v>
      </c>
      <c r="B205" s="26" t="s">
        <v>97</v>
      </c>
      <c r="C205" s="268" t="s">
        <v>120</v>
      </c>
      <c r="D205" s="269"/>
      <c r="E205" s="269"/>
      <c r="F205" s="269"/>
      <c r="G205" s="270"/>
      <c r="H205" s="49" t="s">
        <v>72</v>
      </c>
      <c r="I205" s="316" t="str">
        <f>VLOOKUP(C205,選択肢!A112:B115,2,FALSE)</f>
        <v>―</v>
      </c>
      <c r="J205" s="316"/>
      <c r="K205" s="316"/>
      <c r="L205" s="316"/>
      <c r="M205" s="316"/>
      <c r="N205" s="316"/>
    </row>
    <row r="206" spans="1:14" ht="7.5" customHeight="1">
      <c r="A206" s="3"/>
      <c r="B206" s="27"/>
      <c r="C206" s="3"/>
      <c r="D206" s="3"/>
      <c r="E206" s="3"/>
      <c r="F206" s="3"/>
      <c r="G206" s="3"/>
      <c r="H206" s="3"/>
      <c r="I206" s="3"/>
      <c r="J206" s="3"/>
      <c r="K206" s="3"/>
      <c r="L206" s="3"/>
      <c r="M206" s="3"/>
      <c r="N206" s="3"/>
    </row>
    <row r="207" spans="1:14">
      <c r="A207" s="177" t="s">
        <v>286</v>
      </c>
      <c r="B207" s="32" t="s">
        <v>98</v>
      </c>
      <c r="C207" s="331" t="s">
        <v>120</v>
      </c>
      <c r="D207" s="332"/>
      <c r="E207" s="332"/>
      <c r="F207" s="332"/>
      <c r="G207" s="333"/>
      <c r="H207" s="49" t="s">
        <v>73</v>
      </c>
      <c r="I207" s="3"/>
      <c r="J207" s="3"/>
      <c r="K207" s="3"/>
      <c r="L207" s="3"/>
      <c r="M207" s="3"/>
      <c r="N207" s="3"/>
    </row>
    <row r="208" spans="1:14" ht="9" customHeight="1">
      <c r="A208" s="37"/>
      <c r="B208" s="39"/>
      <c r="C208" s="39"/>
      <c r="D208" s="39"/>
      <c r="E208" s="39"/>
      <c r="F208" s="39"/>
      <c r="G208" s="39"/>
      <c r="H208" s="39"/>
      <c r="I208" s="3"/>
      <c r="J208" s="3"/>
      <c r="K208" s="3"/>
      <c r="L208" s="3"/>
      <c r="M208" s="3"/>
      <c r="N208" s="3"/>
    </row>
    <row r="209" spans="1:14">
      <c r="A209" s="3"/>
      <c r="B209" s="27"/>
      <c r="C209" s="3"/>
      <c r="D209" s="3"/>
      <c r="E209" s="3"/>
      <c r="F209" s="3"/>
      <c r="G209" s="3"/>
      <c r="H209" s="3"/>
      <c r="I209" s="3"/>
      <c r="J209" s="353" t="s">
        <v>87</v>
      </c>
      <c r="K209" s="354"/>
      <c r="L209" s="354"/>
      <c r="M209" s="351"/>
      <c r="N209" s="3"/>
    </row>
    <row r="210" spans="1:14">
      <c r="A210" s="177" t="s">
        <v>102</v>
      </c>
      <c r="B210" s="28" t="s">
        <v>475</v>
      </c>
      <c r="C210" s="350" t="s">
        <v>76</v>
      </c>
      <c r="D210" s="352"/>
      <c r="E210" s="334"/>
      <c r="F210" s="335"/>
      <c r="G210" s="335"/>
      <c r="H210" s="355" t="s">
        <v>77</v>
      </c>
      <c r="I210" s="356"/>
      <c r="J210" s="328"/>
      <c r="K210" s="329"/>
      <c r="L210" s="329"/>
      <c r="M210" s="330"/>
      <c r="N210" s="49" t="s">
        <v>74</v>
      </c>
    </row>
    <row r="211" spans="1:14">
      <c r="A211" s="37"/>
      <c r="B211" s="28"/>
      <c r="C211" s="357" t="s">
        <v>80</v>
      </c>
      <c r="D211" s="358"/>
      <c r="E211" s="268"/>
      <c r="F211" s="269"/>
      <c r="G211" s="269"/>
      <c r="H211" s="356" t="s">
        <v>78</v>
      </c>
      <c r="I211" s="356"/>
      <c r="J211" s="328"/>
      <c r="K211" s="329"/>
      <c r="L211" s="329"/>
      <c r="M211" s="330"/>
      <c r="N211" s="49" t="s">
        <v>74</v>
      </c>
    </row>
    <row r="212" spans="1:14">
      <c r="A212" s="37"/>
      <c r="B212" s="28"/>
      <c r="C212" s="3"/>
      <c r="D212" s="3"/>
      <c r="E212" s="3"/>
      <c r="F212" s="3"/>
      <c r="G212" s="3"/>
      <c r="H212" s="356" t="s">
        <v>10</v>
      </c>
      <c r="I212" s="356"/>
      <c r="J212" s="338"/>
      <c r="K212" s="339"/>
      <c r="L212" s="339"/>
      <c r="M212" s="340"/>
      <c r="N212" s="49" t="s">
        <v>74</v>
      </c>
    </row>
    <row r="213" spans="1:14" ht="9" customHeight="1">
      <c r="A213" s="37"/>
      <c r="B213" s="27"/>
      <c r="C213" s="48"/>
      <c r="D213" s="48"/>
      <c r="E213" s="42"/>
      <c r="F213" s="41"/>
      <c r="G213" s="41"/>
      <c r="H213" s="41"/>
      <c r="I213" s="40"/>
      <c r="J213" s="40"/>
      <c r="K213" s="40"/>
      <c r="L213" s="40"/>
      <c r="M213" s="40"/>
      <c r="N213" s="3"/>
    </row>
    <row r="214" spans="1:14" ht="21.6">
      <c r="A214" s="178" t="s">
        <v>104</v>
      </c>
      <c r="B214" s="185" t="s">
        <v>476</v>
      </c>
      <c r="C214" s="359" t="s">
        <v>82</v>
      </c>
      <c r="D214" s="360"/>
      <c r="E214" s="306"/>
      <c r="F214" s="307"/>
      <c r="G214" s="308"/>
      <c r="H214" s="184" t="s">
        <v>284</v>
      </c>
      <c r="I214" s="350" t="s">
        <v>286</v>
      </c>
      <c r="J214" s="351"/>
      <c r="K214" s="309" t="s">
        <v>120</v>
      </c>
      <c r="L214" s="310"/>
      <c r="M214" s="311"/>
      <c r="N214" s="49" t="s">
        <v>285</v>
      </c>
    </row>
    <row r="215" spans="1:14">
      <c r="A215" s="45"/>
      <c r="B215" s="44"/>
      <c r="C215" s="9"/>
      <c r="D215" s="46"/>
      <c r="E215" s="46"/>
      <c r="F215" s="46"/>
      <c r="G215" s="46"/>
      <c r="H215" s="46"/>
      <c r="I215" s="46"/>
      <c r="J215" s="46"/>
      <c r="K215" s="46"/>
      <c r="L215" s="46"/>
      <c r="M215" s="46"/>
      <c r="N215" s="9"/>
    </row>
    <row r="216" spans="1:14">
      <c r="A216" s="320" t="s">
        <v>167</v>
      </c>
      <c r="B216" s="320"/>
      <c r="C216" s="320"/>
      <c r="D216" s="320"/>
      <c r="E216" s="320"/>
      <c r="F216" s="320"/>
      <c r="G216" s="320"/>
      <c r="H216" s="320"/>
      <c r="I216" s="320"/>
      <c r="J216" s="320"/>
      <c r="K216" s="320"/>
      <c r="L216" s="320"/>
      <c r="M216" s="320"/>
      <c r="N216" s="320"/>
    </row>
    <row r="217" spans="1:14" ht="7.5" customHeight="1">
      <c r="A217" s="3"/>
      <c r="B217" s="3"/>
      <c r="C217" s="3"/>
      <c r="D217" s="3"/>
      <c r="E217" s="3"/>
      <c r="F217" s="3"/>
      <c r="G217" s="3"/>
      <c r="H217" s="3"/>
      <c r="I217" s="3"/>
      <c r="J217" s="3"/>
      <c r="K217" s="3"/>
      <c r="L217" s="3"/>
      <c r="M217" s="3"/>
      <c r="N217" s="3"/>
    </row>
    <row r="218" spans="1:14">
      <c r="A218" s="154" t="s">
        <v>69</v>
      </c>
      <c r="B218" s="29" t="s">
        <v>4</v>
      </c>
      <c r="C218" s="268"/>
      <c r="D218" s="269"/>
      <c r="E218" s="269"/>
      <c r="F218" s="269"/>
      <c r="G218" s="269"/>
      <c r="H218" s="269"/>
      <c r="I218" s="269"/>
      <c r="J218" s="269"/>
      <c r="K218" s="269"/>
      <c r="L218" s="269"/>
      <c r="M218" s="270"/>
      <c r="N218" s="3"/>
    </row>
    <row r="219" spans="1:14" ht="6.75" customHeight="1">
      <c r="A219" s="155"/>
      <c r="B219" s="27"/>
      <c r="C219" s="3"/>
      <c r="D219" s="3"/>
      <c r="E219" s="3"/>
      <c r="F219" s="3"/>
      <c r="G219" s="3"/>
      <c r="H219" s="3"/>
      <c r="I219" s="3"/>
      <c r="J219" s="3"/>
      <c r="K219" s="3"/>
      <c r="L219" s="3"/>
      <c r="M219" s="3"/>
      <c r="N219" s="3"/>
    </row>
    <row r="220" spans="1:14">
      <c r="A220" s="154" t="s">
        <v>71</v>
      </c>
      <c r="B220" s="28" t="s">
        <v>4</v>
      </c>
      <c r="C220" s="297"/>
      <c r="D220" s="298"/>
      <c r="E220" s="298"/>
      <c r="F220" s="298"/>
      <c r="G220" s="299"/>
      <c r="H220" s="3"/>
      <c r="I220" s="3"/>
      <c r="J220" s="3"/>
      <c r="K220" s="3"/>
      <c r="L220" s="3"/>
      <c r="M220" s="3"/>
      <c r="N220" s="3"/>
    </row>
    <row r="221" spans="1:14" ht="6.75" customHeight="1">
      <c r="A221" s="155"/>
      <c r="B221" s="27"/>
      <c r="C221" s="3"/>
      <c r="D221" s="3"/>
      <c r="E221" s="3"/>
      <c r="F221" s="3"/>
      <c r="G221" s="3"/>
      <c r="H221" s="3"/>
      <c r="I221" s="3"/>
      <c r="J221" s="3"/>
      <c r="K221" s="3"/>
      <c r="L221" s="3"/>
      <c r="M221" s="3"/>
      <c r="N221" s="3"/>
    </row>
    <row r="222" spans="1:14">
      <c r="A222" s="154" t="s">
        <v>467</v>
      </c>
      <c r="B222" s="28" t="s">
        <v>4</v>
      </c>
      <c r="C222" s="317"/>
      <c r="D222" s="318"/>
      <c r="E222" s="318"/>
      <c r="F222" s="318"/>
      <c r="G222" s="319"/>
      <c r="H222" s="3"/>
      <c r="I222" s="3"/>
      <c r="J222" s="3"/>
      <c r="K222" s="3"/>
      <c r="L222" s="3"/>
      <c r="M222" s="3"/>
      <c r="N222" s="3"/>
    </row>
    <row r="223" spans="1:14" ht="7.5" customHeight="1">
      <c r="A223" s="155"/>
      <c r="B223" s="27"/>
      <c r="C223" s="3"/>
      <c r="D223" s="3"/>
      <c r="E223" s="3"/>
      <c r="F223" s="3"/>
      <c r="G223" s="3"/>
      <c r="H223" s="3"/>
      <c r="I223" s="3"/>
      <c r="J223" s="3"/>
      <c r="K223" s="3"/>
      <c r="L223" s="3"/>
      <c r="M223" s="3"/>
      <c r="N223" s="3"/>
    </row>
    <row r="224" spans="1:14" ht="9" customHeight="1">
      <c r="A224" s="3"/>
      <c r="B224" s="27"/>
      <c r="C224" s="3"/>
      <c r="D224" s="3"/>
      <c r="E224" s="3"/>
      <c r="F224" s="3"/>
      <c r="G224" s="3"/>
      <c r="H224" s="3"/>
      <c r="I224" s="47"/>
      <c r="J224" s="3"/>
      <c r="K224" s="3"/>
      <c r="L224" s="3"/>
      <c r="M224" s="3"/>
      <c r="N224" s="3"/>
    </row>
    <row r="225" spans="1:14">
      <c r="A225" s="177" t="s">
        <v>468</v>
      </c>
      <c r="B225" s="26" t="s">
        <v>97</v>
      </c>
      <c r="C225" s="268" t="s">
        <v>120</v>
      </c>
      <c r="D225" s="269"/>
      <c r="E225" s="269"/>
      <c r="F225" s="269"/>
      <c r="G225" s="270"/>
      <c r="H225" s="49" t="s">
        <v>72</v>
      </c>
      <c r="I225" s="316" t="str">
        <f>VLOOKUP(C225,選択肢!A112:B115,2,FALSE)</f>
        <v>―</v>
      </c>
      <c r="J225" s="316"/>
      <c r="K225" s="316"/>
      <c r="L225" s="316"/>
      <c r="M225" s="316"/>
      <c r="N225" s="316"/>
    </row>
    <row r="226" spans="1:14" ht="8.25" customHeight="1">
      <c r="A226" s="3"/>
      <c r="B226" s="27"/>
      <c r="C226" s="3"/>
      <c r="D226" s="3"/>
      <c r="E226" s="3"/>
      <c r="F226" s="3"/>
      <c r="G226" s="3"/>
      <c r="H226" s="3"/>
      <c r="I226" s="3"/>
      <c r="J226" s="3"/>
      <c r="K226" s="3"/>
      <c r="L226" s="3"/>
      <c r="M226" s="3"/>
      <c r="N226" s="3"/>
    </row>
    <row r="227" spans="1:14">
      <c r="A227" s="177" t="s">
        <v>286</v>
      </c>
      <c r="B227" s="32" t="s">
        <v>98</v>
      </c>
      <c r="C227" s="331" t="s">
        <v>120</v>
      </c>
      <c r="D227" s="332"/>
      <c r="E227" s="332"/>
      <c r="F227" s="332"/>
      <c r="G227" s="333"/>
      <c r="H227" s="49" t="s">
        <v>73</v>
      </c>
      <c r="I227" s="3"/>
      <c r="J227" s="3"/>
      <c r="K227" s="3"/>
      <c r="L227" s="3"/>
      <c r="M227" s="3"/>
      <c r="N227" s="3"/>
    </row>
    <row r="228" spans="1:14" ht="7.5" customHeight="1">
      <c r="A228" s="37"/>
      <c r="B228" s="39"/>
      <c r="C228" s="39"/>
      <c r="D228" s="39"/>
      <c r="E228" s="39"/>
      <c r="F228" s="39"/>
      <c r="G228" s="39"/>
      <c r="H228" s="39"/>
      <c r="I228" s="3"/>
      <c r="J228" s="3"/>
      <c r="K228" s="3"/>
      <c r="L228" s="3"/>
      <c r="M228" s="3"/>
      <c r="N228" s="3"/>
    </row>
    <row r="229" spans="1:14">
      <c r="A229" s="3"/>
      <c r="B229" s="27"/>
      <c r="C229" s="3"/>
      <c r="D229" s="3"/>
      <c r="E229" s="3"/>
      <c r="F229" s="3"/>
      <c r="G229" s="3"/>
      <c r="H229" s="3"/>
      <c r="I229" s="3"/>
      <c r="J229" s="323" t="s">
        <v>87</v>
      </c>
      <c r="K229" s="324"/>
      <c r="L229" s="324"/>
      <c r="M229" s="325"/>
      <c r="N229" s="3"/>
    </row>
    <row r="230" spans="1:14">
      <c r="A230" s="177" t="s">
        <v>102</v>
      </c>
      <c r="B230" s="28" t="s">
        <v>475</v>
      </c>
      <c r="C230" s="321" t="s">
        <v>76</v>
      </c>
      <c r="D230" s="322"/>
      <c r="E230" s="334"/>
      <c r="F230" s="335"/>
      <c r="G230" s="335"/>
      <c r="H230" s="326" t="s">
        <v>77</v>
      </c>
      <c r="I230" s="327"/>
      <c r="J230" s="328"/>
      <c r="K230" s="329"/>
      <c r="L230" s="329"/>
      <c r="M230" s="330"/>
      <c r="N230" s="49" t="s">
        <v>74</v>
      </c>
    </row>
    <row r="231" spans="1:14">
      <c r="A231" s="37"/>
      <c r="B231" s="28"/>
      <c r="C231" s="336" t="s">
        <v>80</v>
      </c>
      <c r="D231" s="337"/>
      <c r="E231" s="268"/>
      <c r="F231" s="269"/>
      <c r="G231" s="269"/>
      <c r="H231" s="327" t="s">
        <v>78</v>
      </c>
      <c r="I231" s="327"/>
      <c r="J231" s="328"/>
      <c r="K231" s="329"/>
      <c r="L231" s="329"/>
      <c r="M231" s="330"/>
      <c r="N231" s="49" t="s">
        <v>74</v>
      </c>
    </row>
    <row r="232" spans="1:14">
      <c r="A232" s="37"/>
      <c r="B232" s="28"/>
      <c r="C232" s="3"/>
      <c r="D232" s="3"/>
      <c r="E232" s="3"/>
      <c r="F232" s="3"/>
      <c r="G232" s="3"/>
      <c r="H232" s="327" t="s">
        <v>10</v>
      </c>
      <c r="I232" s="327"/>
      <c r="J232" s="338"/>
      <c r="K232" s="339"/>
      <c r="L232" s="339"/>
      <c r="M232" s="340"/>
      <c r="N232" s="49" t="s">
        <v>74</v>
      </c>
    </row>
    <row r="233" spans="1:14" ht="6" customHeight="1">
      <c r="A233" s="37"/>
      <c r="B233" s="27"/>
      <c r="C233" s="48"/>
      <c r="D233" s="48"/>
      <c r="E233" s="42"/>
      <c r="F233" s="41"/>
      <c r="G233" s="41"/>
      <c r="H233" s="41"/>
      <c r="I233" s="40"/>
      <c r="J233" s="40"/>
      <c r="K233" s="40"/>
      <c r="L233" s="40"/>
      <c r="M233" s="40"/>
      <c r="N233" s="3"/>
    </row>
    <row r="234" spans="1:14" ht="21.6">
      <c r="A234" s="178" t="s">
        <v>104</v>
      </c>
      <c r="B234" s="185" t="s">
        <v>476</v>
      </c>
      <c r="C234" s="344" t="s">
        <v>82</v>
      </c>
      <c r="D234" s="345"/>
      <c r="E234" s="306"/>
      <c r="F234" s="307"/>
      <c r="G234" s="308"/>
      <c r="H234" s="184" t="s">
        <v>287</v>
      </c>
      <c r="I234" s="321" t="s">
        <v>286</v>
      </c>
      <c r="J234" s="325"/>
      <c r="K234" s="309" t="s">
        <v>120</v>
      </c>
      <c r="L234" s="310"/>
      <c r="M234" s="311"/>
      <c r="N234" s="49" t="s">
        <v>285</v>
      </c>
    </row>
    <row r="235" spans="1:14" ht="6.75" customHeight="1">
      <c r="A235" s="45"/>
      <c r="B235" s="44"/>
      <c r="C235" s="9"/>
      <c r="D235" s="46"/>
      <c r="E235" s="46"/>
      <c r="F235" s="46"/>
      <c r="G235" s="46"/>
      <c r="H235" s="46"/>
      <c r="I235" s="46"/>
      <c r="J235" s="46"/>
      <c r="K235" s="46"/>
      <c r="L235" s="46"/>
      <c r="M235" s="46"/>
      <c r="N235" s="9"/>
    </row>
  </sheetData>
  <sheetProtection algorithmName="SHA-512" hashValue="TFesgYv/8FdocjNdsehJ0PdrVlpILi5GDciasiRH0vkw+mz5dkc09RVkkhLIDO5Zs/R9qPW71XtKnq12p8Ah+g==" saltValue="dPOigoSgrOc7t2WRe+5C5A==" spinCount="100000" sheet="1" objects="1" scenarios="1"/>
  <mergeCells count="221">
    <mergeCell ref="H232:I232"/>
    <mergeCell ref="J232:M232"/>
    <mergeCell ref="C234:D234"/>
    <mergeCell ref="E234:G234"/>
    <mergeCell ref="I234:J234"/>
    <mergeCell ref="K234:M234"/>
    <mergeCell ref="J229:M229"/>
    <mergeCell ref="C230:D230"/>
    <mergeCell ref="E230:G230"/>
    <mergeCell ref="H230:I230"/>
    <mergeCell ref="J230:M230"/>
    <mergeCell ref="C231:D231"/>
    <mergeCell ref="E231:G231"/>
    <mergeCell ref="H231:I231"/>
    <mergeCell ref="J231:M231"/>
    <mergeCell ref="C225:G225"/>
    <mergeCell ref="I225:N225"/>
    <mergeCell ref="C227:G227"/>
    <mergeCell ref="A216:N216"/>
    <mergeCell ref="C218:M218"/>
    <mergeCell ref="C220:G220"/>
    <mergeCell ref="C222:G222"/>
    <mergeCell ref="H212:I212"/>
    <mergeCell ref="J212:M212"/>
    <mergeCell ref="C214:D214"/>
    <mergeCell ref="E214:G214"/>
    <mergeCell ref="I214:J214"/>
    <mergeCell ref="K214:M214"/>
    <mergeCell ref="J209:M209"/>
    <mergeCell ref="C210:D210"/>
    <mergeCell ref="E210:G210"/>
    <mergeCell ref="H210:I210"/>
    <mergeCell ref="J210:M210"/>
    <mergeCell ref="C211:D211"/>
    <mergeCell ref="E211:G211"/>
    <mergeCell ref="H211:I211"/>
    <mergeCell ref="J211:M211"/>
    <mergeCell ref="C205:G205"/>
    <mergeCell ref="I205:N205"/>
    <mergeCell ref="C207:G207"/>
    <mergeCell ref="A196:N196"/>
    <mergeCell ref="C198:M198"/>
    <mergeCell ref="C200:G200"/>
    <mergeCell ref="C202:G202"/>
    <mergeCell ref="H192:I192"/>
    <mergeCell ref="J192:M192"/>
    <mergeCell ref="C194:D194"/>
    <mergeCell ref="E194:G194"/>
    <mergeCell ref="I194:J194"/>
    <mergeCell ref="K194:M194"/>
    <mergeCell ref="J189:M189"/>
    <mergeCell ref="C190:D190"/>
    <mergeCell ref="E190:G190"/>
    <mergeCell ref="H190:I190"/>
    <mergeCell ref="J190:M190"/>
    <mergeCell ref="C191:D191"/>
    <mergeCell ref="E191:G191"/>
    <mergeCell ref="H191:I191"/>
    <mergeCell ref="J191:M191"/>
    <mergeCell ref="C185:G185"/>
    <mergeCell ref="I185:N185"/>
    <mergeCell ref="C187:G187"/>
    <mergeCell ref="A176:N176"/>
    <mergeCell ref="C178:M178"/>
    <mergeCell ref="C180:G180"/>
    <mergeCell ref="C182:G182"/>
    <mergeCell ref="H172:I172"/>
    <mergeCell ref="J172:M172"/>
    <mergeCell ref="C174:D174"/>
    <mergeCell ref="E174:G174"/>
    <mergeCell ref="I174:J174"/>
    <mergeCell ref="K174:M174"/>
    <mergeCell ref="J169:M169"/>
    <mergeCell ref="C170:D170"/>
    <mergeCell ref="E170:G170"/>
    <mergeCell ref="H170:I170"/>
    <mergeCell ref="J170:M170"/>
    <mergeCell ref="C171:D171"/>
    <mergeCell ref="E171:G171"/>
    <mergeCell ref="H171:I171"/>
    <mergeCell ref="J171:M171"/>
    <mergeCell ref="C165:G165"/>
    <mergeCell ref="I165:N165"/>
    <mergeCell ref="C167:G167"/>
    <mergeCell ref="A156:N156"/>
    <mergeCell ref="C158:M158"/>
    <mergeCell ref="C160:G160"/>
    <mergeCell ref="C162:G162"/>
    <mergeCell ref="H152:I152"/>
    <mergeCell ref="J152:M152"/>
    <mergeCell ref="C154:D154"/>
    <mergeCell ref="E154:G154"/>
    <mergeCell ref="I154:J154"/>
    <mergeCell ref="K154:M154"/>
    <mergeCell ref="J149:M149"/>
    <mergeCell ref="C150:D150"/>
    <mergeCell ref="E150:G150"/>
    <mergeCell ref="H150:I150"/>
    <mergeCell ref="J150:M150"/>
    <mergeCell ref="C151:D151"/>
    <mergeCell ref="E151:G151"/>
    <mergeCell ref="H151:I151"/>
    <mergeCell ref="J151:M151"/>
    <mergeCell ref="C145:G145"/>
    <mergeCell ref="I145:N145"/>
    <mergeCell ref="C147:G147"/>
    <mergeCell ref="A136:N136"/>
    <mergeCell ref="C138:M138"/>
    <mergeCell ref="C140:G140"/>
    <mergeCell ref="C142:G142"/>
    <mergeCell ref="H132:I132"/>
    <mergeCell ref="J132:M132"/>
    <mergeCell ref="C134:D134"/>
    <mergeCell ref="E134:G134"/>
    <mergeCell ref="I134:J134"/>
    <mergeCell ref="K134:M134"/>
    <mergeCell ref="J129:M129"/>
    <mergeCell ref="C130:D130"/>
    <mergeCell ref="E130:G130"/>
    <mergeCell ref="H130:I130"/>
    <mergeCell ref="J130:M130"/>
    <mergeCell ref="C131:D131"/>
    <mergeCell ref="E131:G131"/>
    <mergeCell ref="H131:I131"/>
    <mergeCell ref="J131:M131"/>
    <mergeCell ref="C125:G125"/>
    <mergeCell ref="I125:N125"/>
    <mergeCell ref="C127:G127"/>
    <mergeCell ref="A116:N116"/>
    <mergeCell ref="C118:M118"/>
    <mergeCell ref="C120:G120"/>
    <mergeCell ref="C122:G122"/>
    <mergeCell ref="H112:I112"/>
    <mergeCell ref="J112:M112"/>
    <mergeCell ref="C114:D114"/>
    <mergeCell ref="E114:G114"/>
    <mergeCell ref="I114:J114"/>
    <mergeCell ref="K114:M114"/>
    <mergeCell ref="J109:M109"/>
    <mergeCell ref="C110:D110"/>
    <mergeCell ref="E110:G110"/>
    <mergeCell ref="H110:I110"/>
    <mergeCell ref="J110:M110"/>
    <mergeCell ref="C111:D111"/>
    <mergeCell ref="E111:G111"/>
    <mergeCell ref="H111:I111"/>
    <mergeCell ref="J111:M111"/>
    <mergeCell ref="C105:G105"/>
    <mergeCell ref="I105:N105"/>
    <mergeCell ref="C107:G107"/>
    <mergeCell ref="A96:N96"/>
    <mergeCell ref="C98:M98"/>
    <mergeCell ref="C100:G100"/>
    <mergeCell ref="C102:G102"/>
    <mergeCell ref="H92:I92"/>
    <mergeCell ref="J92:M92"/>
    <mergeCell ref="C94:D94"/>
    <mergeCell ref="E94:G94"/>
    <mergeCell ref="I94:J94"/>
    <mergeCell ref="K94:M94"/>
    <mergeCell ref="J89:M89"/>
    <mergeCell ref="C90:D90"/>
    <mergeCell ref="E90:G90"/>
    <mergeCell ref="H90:I90"/>
    <mergeCell ref="J90:M90"/>
    <mergeCell ref="C91:D91"/>
    <mergeCell ref="E91:G91"/>
    <mergeCell ref="H91:I91"/>
    <mergeCell ref="J91:M91"/>
    <mergeCell ref="C85:G85"/>
    <mergeCell ref="I85:N85"/>
    <mergeCell ref="C87:G87"/>
    <mergeCell ref="A76:N76"/>
    <mergeCell ref="C78:M78"/>
    <mergeCell ref="C80:G80"/>
    <mergeCell ref="C82:G82"/>
    <mergeCell ref="H72:I72"/>
    <mergeCell ref="J72:M72"/>
    <mergeCell ref="C74:D74"/>
    <mergeCell ref="E74:G74"/>
    <mergeCell ref="I74:J74"/>
    <mergeCell ref="K74:M74"/>
    <mergeCell ref="J69:M69"/>
    <mergeCell ref="C70:D70"/>
    <mergeCell ref="E70:G70"/>
    <mergeCell ref="H70:I70"/>
    <mergeCell ref="J70:M70"/>
    <mergeCell ref="C71:D71"/>
    <mergeCell ref="E71:G71"/>
    <mergeCell ref="H71:I71"/>
    <mergeCell ref="J71:M71"/>
    <mergeCell ref="C67:G67"/>
    <mergeCell ref="A56:N56"/>
    <mergeCell ref="C58:M58"/>
    <mergeCell ref="C60:G60"/>
    <mergeCell ref="C62:G62"/>
    <mergeCell ref="H52:I52"/>
    <mergeCell ref="J52:M52"/>
    <mergeCell ref="C54:D54"/>
    <mergeCell ref="E54:G54"/>
    <mergeCell ref="I54:J54"/>
    <mergeCell ref="K54:M54"/>
    <mergeCell ref="C50:D50"/>
    <mergeCell ref="E50:G50"/>
    <mergeCell ref="H50:I50"/>
    <mergeCell ref="J50:M50"/>
    <mergeCell ref="C51:D51"/>
    <mergeCell ref="E51:G51"/>
    <mergeCell ref="H51:I51"/>
    <mergeCell ref="J51:M51"/>
    <mergeCell ref="C65:G65"/>
    <mergeCell ref="I65:N65"/>
    <mergeCell ref="C45:G45"/>
    <mergeCell ref="I45:N45"/>
    <mergeCell ref="C47:G47"/>
    <mergeCell ref="C33:E33"/>
    <mergeCell ref="A36:N36"/>
    <mergeCell ref="C38:M38"/>
    <mergeCell ref="C40:G40"/>
    <mergeCell ref="C42:G42"/>
    <mergeCell ref="J49:M49"/>
  </mergeCells>
  <phoneticPr fontId="1"/>
  <conditionalFormatting sqref="C50:M51 J49:M49 H52:M52 C54:G54 I54:M54 C47">
    <cfRule type="expression" dxfId="260" priority="125">
      <formula>#REF!="使用許諾の必要がない"</formula>
    </cfRule>
  </conditionalFormatting>
  <conditionalFormatting sqref="C50:G51 J49:M49 H50:M52 C54:G54 I54:M54 C47">
    <cfRule type="expression" priority="124">
      <formula>#REF!="使用許諾の必要がない"</formula>
    </cfRule>
  </conditionalFormatting>
  <conditionalFormatting sqref="C50:M51 J49:M49 H52:M52 C54:G54 I54:M54">
    <cfRule type="expression" dxfId="259" priority="121">
      <formula>$C$45="確認書あり"</formula>
    </cfRule>
  </conditionalFormatting>
  <conditionalFormatting sqref="C54:G54 I54:M54">
    <cfRule type="expression" dxfId="258" priority="120">
      <formula>$C$45="口頭で確認"</formula>
    </cfRule>
  </conditionalFormatting>
  <conditionalFormatting sqref="C50:M51 J49:M49 H52:M52 C47">
    <cfRule type="expression" dxfId="257" priority="117">
      <formula>$C$45="まだとれていない"</formula>
    </cfRule>
  </conditionalFormatting>
  <conditionalFormatting sqref="C65:G65 C70:M71 J69:M69 H72:M72 C74:G74 I74:M74 C67">
    <cfRule type="expression" dxfId="256" priority="116">
      <formula>#REF!="使用許諾の必要がない"</formula>
    </cfRule>
  </conditionalFormatting>
  <conditionalFormatting sqref="C70:G71 J69:M69 H70:M72 C74:G74 I74:M74 C67">
    <cfRule type="expression" priority="115">
      <formula>#REF!="使用許諾の必要がない"</formula>
    </cfRule>
  </conditionalFormatting>
  <conditionalFormatting sqref="C70:M71 J69:M69 H72:M72 C74:G74 I74:M74">
    <cfRule type="expression" dxfId="255" priority="112">
      <formula>$C$65="確認書あり"</formula>
    </cfRule>
  </conditionalFormatting>
  <conditionalFormatting sqref="C74:G74 I74:M74 I94:M94">
    <cfRule type="expression" dxfId="254" priority="111">
      <formula>$C$65="口頭で確認"</formula>
    </cfRule>
  </conditionalFormatting>
  <conditionalFormatting sqref="C70:M71 J69:M69 H72:M72 C67">
    <cfRule type="expression" dxfId="253" priority="108">
      <formula>$C$65="まだとれていない"</formula>
    </cfRule>
  </conditionalFormatting>
  <conditionalFormatting sqref="C85:G85 C90:M91 J89:M89 H92:M92 C94:G94 I94:M94 C87">
    <cfRule type="expression" dxfId="252" priority="105">
      <formula>#REF!="使用許諾の必要がない"</formula>
    </cfRule>
  </conditionalFormatting>
  <conditionalFormatting sqref="C90:G91 J89:M89 H90:M92 C94:G94 I94:M94 C87">
    <cfRule type="expression" priority="104">
      <formula>#REF!="使用許諾の必要がない"</formula>
    </cfRule>
  </conditionalFormatting>
  <conditionalFormatting sqref="C90:M91 J89:M89 H92:M92 C94:G94 I94:M94">
    <cfRule type="expression" dxfId="251" priority="101">
      <formula>$C$85="確認書あり"</formula>
    </cfRule>
  </conditionalFormatting>
  <conditionalFormatting sqref="C94:G94">
    <cfRule type="expression" dxfId="250" priority="100">
      <formula>$C$65="口頭で確認"</formula>
    </cfRule>
  </conditionalFormatting>
  <conditionalFormatting sqref="C90:M91 J89:M89 H92:M92 C87">
    <cfRule type="expression" dxfId="249" priority="97">
      <formula>$C$85="まだとれていない"</formula>
    </cfRule>
  </conditionalFormatting>
  <conditionalFormatting sqref="C105:G105 C110:M111 J109:M109 H112:M112 C114:G114 I114:M114 C107">
    <cfRule type="expression" dxfId="248" priority="95">
      <formula>#REF!="使用許諾の必要がない"</formula>
    </cfRule>
  </conditionalFormatting>
  <conditionalFormatting sqref="C110:G111 J109:M109 H110:M112 C114:G114 I114:M114 C107">
    <cfRule type="expression" priority="94">
      <formula>#REF!="使用許諾の必要がない"</formula>
    </cfRule>
  </conditionalFormatting>
  <conditionalFormatting sqref="C110:M111 J109:M109 H112:M112 C114:G114 I114:M114">
    <cfRule type="expression" dxfId="247" priority="91">
      <formula>$C$105="確認書あり"</formula>
    </cfRule>
  </conditionalFormatting>
  <conditionalFormatting sqref="C114:G114 I114:M114">
    <cfRule type="expression" dxfId="246" priority="90">
      <formula>$C$105="口頭で確認"</formula>
    </cfRule>
  </conditionalFormatting>
  <conditionalFormatting sqref="C110:M111 J109:M109 H112:M112 C107">
    <cfRule type="expression" dxfId="245" priority="87">
      <formula>$C$105="まだとれていない"</formula>
    </cfRule>
  </conditionalFormatting>
  <conditionalFormatting sqref="C125:G125 C130:M131 J129:M129 H132:M132 C134:G134 I134:M134 C127">
    <cfRule type="expression" dxfId="244" priority="85">
      <formula>#REF!="使用許諾の必要がない"</formula>
    </cfRule>
  </conditionalFormatting>
  <conditionalFormatting sqref="C130:G131 J129:M129 H130:M132 C134:G134 I134:M134 C127">
    <cfRule type="expression" priority="84">
      <formula>#REF!="使用許諾の必要がない"</formula>
    </cfRule>
  </conditionalFormatting>
  <conditionalFormatting sqref="C130:M131 J129:M129 H132:M132 C134:G134 I134:M134">
    <cfRule type="expression" dxfId="243" priority="81">
      <formula>$C$125="確認書あり"</formula>
    </cfRule>
  </conditionalFormatting>
  <conditionalFormatting sqref="C134:G134 I134:M134">
    <cfRule type="expression" dxfId="242" priority="80">
      <formula>$C$125="口頭で確認"</formula>
    </cfRule>
  </conditionalFormatting>
  <conditionalFormatting sqref="C130:M131 J129:M129 H132:M132 C127">
    <cfRule type="expression" dxfId="241" priority="77">
      <formula>$C$125="まだとれていない"</formula>
    </cfRule>
  </conditionalFormatting>
  <conditionalFormatting sqref="C145:G145 C150:M151 J149:M149 H152:M152 C154:G154 I154:M154 C147">
    <cfRule type="expression" dxfId="240" priority="75">
      <formula>#REF!="使用許諾の必要がない"</formula>
    </cfRule>
  </conditionalFormatting>
  <conditionalFormatting sqref="C150:G151 J149:M149 H150:M152 C154:G154 I154:M154 C147">
    <cfRule type="expression" priority="74">
      <formula>#REF!="使用許諾の必要がない"</formula>
    </cfRule>
  </conditionalFormatting>
  <conditionalFormatting sqref="C150:M151 J149:M149 H152:M152 C154:G154 I154:M154">
    <cfRule type="expression" dxfId="239" priority="71">
      <formula>$C$145="確認書あり"</formula>
    </cfRule>
  </conditionalFormatting>
  <conditionalFormatting sqref="C154:G154 I154:M154">
    <cfRule type="expression" dxfId="238" priority="70">
      <formula>$C$145="口頭で確認"</formula>
    </cfRule>
  </conditionalFormatting>
  <conditionalFormatting sqref="C150:M151 J149:M149 H152:M152 C147">
    <cfRule type="expression" dxfId="237" priority="67">
      <formula>$C$145="まだとれていない"</formula>
    </cfRule>
  </conditionalFormatting>
  <conditionalFormatting sqref="C165:G165 C170:M171 J169:M169 H172:M172 C174:G174 I174:M174 C167">
    <cfRule type="expression" dxfId="236" priority="65">
      <formula>#REF!="使用許諾の必要がない"</formula>
    </cfRule>
  </conditionalFormatting>
  <conditionalFormatting sqref="C170:G171 J169:M169 H170:M172 C174:G174 I174:M174 C167">
    <cfRule type="expression" priority="64">
      <formula>#REF!="使用許諾の必要がない"</formula>
    </cfRule>
  </conditionalFormatting>
  <conditionalFormatting sqref="C170:M171 J169:M169 H172:M172 C174:G174 I174:M174">
    <cfRule type="expression" dxfId="235" priority="61">
      <formula>$C$165="確認書あり"</formula>
    </cfRule>
  </conditionalFormatting>
  <conditionalFormatting sqref="C174:G174 I174:M174">
    <cfRule type="expression" dxfId="234" priority="60">
      <formula>$C$165="口頭で確認"</formula>
    </cfRule>
  </conditionalFormatting>
  <conditionalFormatting sqref="C170:M171 J169:M169 H172:M172 C167">
    <cfRule type="expression" dxfId="233" priority="57">
      <formula>$C$165="まだとれていない"</formula>
    </cfRule>
  </conditionalFormatting>
  <conditionalFormatting sqref="C185:G185 C190:M191 J189:M189 H192:M192 C194:G194 I194:M194 C187">
    <cfRule type="expression" dxfId="232" priority="55">
      <formula>#REF!="使用許諾の必要がない"</formula>
    </cfRule>
  </conditionalFormatting>
  <conditionalFormatting sqref="C190:G191 J189:M189 H190:M192 C194:G194 I194:M194 C187">
    <cfRule type="expression" priority="54">
      <formula>#REF!="使用許諾の必要がない"</formula>
    </cfRule>
  </conditionalFormatting>
  <conditionalFormatting sqref="C190:M191 J189:M189 H192:M192 C194:G194 I194:M194">
    <cfRule type="expression" dxfId="231" priority="51">
      <formula>$C$185="確認書あり"</formula>
    </cfRule>
  </conditionalFormatting>
  <conditionalFormatting sqref="C194:G194 I194:M194">
    <cfRule type="expression" dxfId="230" priority="50">
      <formula>$C$185="口頭で確認"</formula>
    </cfRule>
  </conditionalFormatting>
  <conditionalFormatting sqref="C190:M191 J189:M189 H192:M192 C187">
    <cfRule type="expression" dxfId="229" priority="47">
      <formula>$C$185="まだとれていない"</formula>
    </cfRule>
  </conditionalFormatting>
  <conditionalFormatting sqref="C205:G205 C210:M211 J209:M209 H212:M212 C214:G214 I214:M214 C207">
    <cfRule type="expression" dxfId="228" priority="45">
      <formula>#REF!="使用許諾の必要がない"</formula>
    </cfRule>
  </conditionalFormatting>
  <conditionalFormatting sqref="C210:G211 J209:M209 H210:M212 C214:G214 I214:M214 C207">
    <cfRule type="expression" priority="44">
      <formula>#REF!="使用許諾の必要がない"</formula>
    </cfRule>
  </conditionalFormatting>
  <conditionalFormatting sqref="C210:M211 J209:M209 H212:M212 C214:G214 I214:M214">
    <cfRule type="expression" dxfId="227" priority="41">
      <formula>$C$205="確認書あり"</formula>
    </cfRule>
  </conditionalFormatting>
  <conditionalFormatting sqref="C214:G214 I214:M214">
    <cfRule type="expression" dxfId="226" priority="40">
      <formula>$C$205="口頭で確認"</formula>
    </cfRule>
  </conditionalFormatting>
  <conditionalFormatting sqref="C210:M211 J209:M209 H212:M212 C207">
    <cfRule type="expression" dxfId="225" priority="37">
      <formula>$C$205="まだとれていない"</formula>
    </cfRule>
  </conditionalFormatting>
  <conditionalFormatting sqref="C225:G225 C230:M231 J229:M229 H232:M232 C234:G234 I234:M234 C227">
    <cfRule type="expression" dxfId="224" priority="35">
      <formula>#REF!="使用許諾の必要がない"</formula>
    </cfRule>
  </conditionalFormatting>
  <conditionalFormatting sqref="C230:G231 J229:M229 H230:M232 C234:G234 I234:M234 C227">
    <cfRule type="expression" priority="34">
      <formula>#REF!="使用許諾の必要がない"</formula>
    </cfRule>
  </conditionalFormatting>
  <conditionalFormatting sqref="C230:M231 J229:M229 H232:M232 C234:G234 I234:M234">
    <cfRule type="expression" dxfId="223" priority="31">
      <formula>$C$225="確認書あり"</formula>
    </cfRule>
  </conditionalFormatting>
  <conditionalFormatting sqref="C234:G234 I234:M234">
    <cfRule type="expression" dxfId="222" priority="30">
      <formula>$C$225="口頭で確認"</formula>
    </cfRule>
  </conditionalFormatting>
  <conditionalFormatting sqref="C230:M231 J229:M229 H232:M232 C227">
    <cfRule type="expression" dxfId="221" priority="27">
      <formula>$C$225="まだとれていない"</formula>
    </cfRule>
  </conditionalFormatting>
  <conditionalFormatting sqref="A56:N56 C58:M58 C60:G60 C62:G62 C65:G65 C70:I70 J69:M70 C71:G71 H71:M72 C74:G74 I74:M74 I65:N65 C67">
    <cfRule type="expression" dxfId="220" priority="25">
      <formula>$C$33&lt;2</formula>
    </cfRule>
  </conditionalFormatting>
  <conditionalFormatting sqref="C78:M78 C80:G80 C82:G82 C85:G85 J89:M89 C90:G91 H90:M92 C94:G94 I94:M94 I85:N85 C87">
    <cfRule type="expression" dxfId="219" priority="24">
      <formula>$C$33&lt;3</formula>
    </cfRule>
  </conditionalFormatting>
  <conditionalFormatting sqref="C98:M98 C100:G100 C102:G102 C105:G105 C110:G111 H110:I112 J109:M112 C114:G114 I114:M114 I105:N105 C107">
    <cfRule type="expression" dxfId="218" priority="23">
      <formula>$C$33&lt;4</formula>
    </cfRule>
  </conditionalFormatting>
  <conditionalFormatting sqref="C118:M118 C120:G120 C122:G122 C125:G125 C130:G131 H130:I132 J129:M132 C134:G134 I134:M134 I125:N125 C127">
    <cfRule type="expression" dxfId="217" priority="22">
      <formula>$C$33&lt;5</formula>
    </cfRule>
  </conditionalFormatting>
  <conditionalFormatting sqref="C138:M138 C140:G140 C142:G142 C145:G145 C150:G151 H150:I152 J149:M152 C154:G154 I154:M154 I145:N145 C147">
    <cfRule type="expression" dxfId="216" priority="21">
      <formula>$C$33&lt;6</formula>
    </cfRule>
  </conditionalFormatting>
  <conditionalFormatting sqref="C158:M158 C160:G160 C162:G162 C165:G165 C170:G171 H170:I172 J169:M172 C174:G174 I174:M174 I165:N165 C167">
    <cfRule type="expression" dxfId="215" priority="20">
      <formula>$C$33&lt;7</formula>
    </cfRule>
  </conditionalFormatting>
  <conditionalFormatting sqref="A76:N76">
    <cfRule type="expression" dxfId="214" priority="19">
      <formula>$C$33&lt;3</formula>
    </cfRule>
  </conditionalFormatting>
  <conditionalFormatting sqref="A96:N96">
    <cfRule type="expression" dxfId="213" priority="18">
      <formula>$C$33&lt;4</formula>
    </cfRule>
  </conditionalFormatting>
  <conditionalFormatting sqref="A116:N116">
    <cfRule type="expression" dxfId="212" priority="17">
      <formula>$C$33&lt;5</formula>
    </cfRule>
  </conditionalFormatting>
  <conditionalFormatting sqref="A136:N136">
    <cfRule type="expression" dxfId="211" priority="16">
      <formula>$C$33&lt;6</formula>
    </cfRule>
  </conditionalFormatting>
  <conditionalFormatting sqref="A156:N156">
    <cfRule type="expression" dxfId="210" priority="15">
      <formula>$C$33&lt;7</formula>
    </cfRule>
  </conditionalFormatting>
  <conditionalFormatting sqref="A176:N176 C178:M178 C180:G180 C182:G182 C185:G185 C190:G191 H190:I192 J189:M192 C194:G194 I194:M194 I185:N185 C187">
    <cfRule type="expression" dxfId="209" priority="14">
      <formula>$C$33&lt;8</formula>
    </cfRule>
  </conditionalFormatting>
  <conditionalFormatting sqref="A196:N196 C198:M198 C200:G200 C202:G202 C205:G205 C210:G211 H210:I212 J209:M212 C214:G214 I214:M214 I205:N205 C207">
    <cfRule type="expression" dxfId="208" priority="13">
      <formula>$C$33&lt;9</formula>
    </cfRule>
  </conditionalFormatting>
  <conditionalFormatting sqref="A216:N216 C218:M218 C220:G220 C222:G222 C225:G225 C230:G231 H230:I232 J229:M232 C234:G234 I234:M234 I225:N225 C227">
    <cfRule type="expression" dxfId="207" priority="12">
      <formula>$C$33&lt;10</formula>
    </cfRule>
  </conditionalFormatting>
  <conditionalFormatting sqref="J49:M49 C50:G51 H50:M52 C54:G54 I54:M54">
    <cfRule type="expression" dxfId="206" priority="6">
      <formula>$C$45="確認書あり（写しを添付すること）"</formula>
    </cfRule>
  </conditionalFormatting>
  <conditionalFormatting sqref="C50:M51 J49:M49 H52:M52 C54:G54 I54:M54">
    <cfRule type="expression" dxfId="205" priority="5">
      <formula>$C$45="証明書あり（写しを添付すること）"</formula>
    </cfRule>
  </conditionalFormatting>
  <conditionalFormatting sqref="C45:G45">
    <cfRule type="expression" dxfId="204" priority="4">
      <formula>#REF!="使用許諾の必要がない"</formula>
    </cfRule>
  </conditionalFormatting>
  <conditionalFormatting sqref="C45:G45">
    <cfRule type="expression" dxfId="203" priority="3">
      <formula>$C$33&lt;2</formula>
    </cfRule>
  </conditionalFormatting>
  <conditionalFormatting sqref="C94:G94 I94:M94">
    <cfRule type="expression" dxfId="202" priority="2">
      <formula>$C$85="口頭で確認"</formula>
    </cfRule>
  </conditionalFormatting>
  <conditionalFormatting sqref="C54:G54 I54:M54">
    <cfRule type="expression" priority="1">
      <formula>$C$33&lt;1</formula>
    </cfRule>
  </conditionalFormatting>
  <dataValidations count="4">
    <dataValidation type="list" allowBlank="1" showInputMessage="1" showErrorMessage="1" sqref="C33" xr:uid="{00000000-0002-0000-0400-000000000000}">
      <formula1>"選択してください,1,2,3,4,5,6,7,8,9,10"</formula1>
    </dataValidation>
    <dataValidation type="list" imeMode="halfAlpha" allowBlank="1" showInputMessage="1" showErrorMessage="1" sqref="K54:M54 K74:M74 K94:M94 K114:M114 K134:M134 K154:M154 K174:M174 K194:M194 K214:M214 K234:M234 C47 C67 C87 C107 C127 C147 C167 C187 C207 C227" xr:uid="{00000000-0002-0000-0400-000001000000}">
      <formula1>"選択してください,無料,有料（領収証添付）"</formula1>
    </dataValidation>
    <dataValidation type="list" allowBlank="1" showInputMessage="1" showErrorMessage="1" sqref="C225:G225 C65:G65 C85:G85 C105:G105 C125:G125 C145:G145 C165:G165 C185:G185 C205:G205 C45:G45" xr:uid="{00000000-0002-0000-0400-000002000000}">
      <formula1>"選択してください,確認書あり,口頭で確認,まだとれていない"</formula1>
    </dataValidation>
    <dataValidation imeMode="halfAlpha" allowBlank="1" showInputMessage="1" showErrorMessage="1" sqref="B48:H48 B68:H68 B88:H88 B108:H108 B128:H128 B148:H148 B168:H168 B188:H188 B208:H208 B228:H228" xr:uid="{00000000-0002-0000-0400-000003000000}"/>
  </dataValidations>
  <pageMargins left="0.7" right="0.51" top="0.37" bottom="0.32" header="0.28000000000000003" footer="0.3"/>
  <pageSetup paperSize="9" orientation="portrait" horizontalDpi="4294967294" verticalDpi="0" r:id="rId1"/>
  <rowBreaks count="3" manualBreakCount="3">
    <brk id="55" max="16383" man="1"/>
    <brk id="115" max="16383" man="1"/>
    <brk id="175"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R74"/>
  <sheetViews>
    <sheetView showGridLines="0" zoomScaleNormal="100" workbookViewId="0">
      <selection activeCell="O13" sqref="O13"/>
    </sheetView>
  </sheetViews>
  <sheetFormatPr defaultColWidth="5.44140625" defaultRowHeight="13.2"/>
  <cols>
    <col min="1" max="1" width="21.21875" customWidth="1"/>
    <col min="9" max="9" width="6.109375" customWidth="1"/>
    <col min="13" max="14" width="3.44140625" customWidth="1"/>
  </cols>
  <sheetData>
    <row r="1" spans="1:14" ht="19.5" customHeight="1">
      <c r="A1" s="8" t="s">
        <v>1</v>
      </c>
      <c r="B1" s="1"/>
      <c r="C1" s="1"/>
      <c r="D1" s="1"/>
      <c r="E1" s="1"/>
      <c r="F1" s="1"/>
      <c r="G1" s="1"/>
      <c r="H1" s="21"/>
      <c r="I1" s="1"/>
      <c r="J1" s="1"/>
      <c r="K1" s="1"/>
      <c r="L1" s="1"/>
      <c r="M1" s="1"/>
      <c r="N1" s="62" t="s">
        <v>863</v>
      </c>
    </row>
    <row r="2" spans="1:14" ht="18" customHeight="1">
      <c r="M2" s="148"/>
      <c r="N2" s="214" t="s">
        <v>528</v>
      </c>
    </row>
    <row r="3" spans="1:14" ht="16.2">
      <c r="A3" s="7" t="s">
        <v>110</v>
      </c>
      <c r="B3" s="2"/>
      <c r="C3" s="2"/>
      <c r="D3" s="2"/>
      <c r="E3" s="2"/>
      <c r="F3" s="2"/>
      <c r="G3" s="2"/>
      <c r="H3" s="2"/>
      <c r="I3" s="2"/>
      <c r="J3" s="2"/>
      <c r="K3" s="2"/>
      <c r="L3" s="2"/>
      <c r="M3" s="2"/>
      <c r="N3" s="2"/>
    </row>
    <row r="4" spans="1:14" ht="10.199999999999999" customHeight="1">
      <c r="A4" s="12"/>
      <c r="B4" s="13"/>
      <c r="C4" s="13"/>
      <c r="D4" s="13"/>
      <c r="E4" s="13"/>
      <c r="F4" s="13"/>
      <c r="G4" s="13"/>
      <c r="H4" s="13"/>
      <c r="I4" s="13"/>
      <c r="J4" s="13"/>
      <c r="K4" s="13"/>
      <c r="L4" s="13"/>
      <c r="M4" s="13"/>
      <c r="N4" s="13"/>
    </row>
    <row r="5" spans="1:14" ht="13.95" customHeight="1">
      <c r="A5" s="54" t="s">
        <v>111</v>
      </c>
      <c r="B5" s="53" t="s">
        <v>127</v>
      </c>
      <c r="C5" s="13"/>
      <c r="D5" s="13"/>
      <c r="E5" s="13"/>
      <c r="F5" s="13"/>
      <c r="G5" s="13"/>
      <c r="H5" s="13"/>
      <c r="I5" s="13"/>
      <c r="J5" s="13"/>
      <c r="K5" s="13"/>
      <c r="L5" s="13"/>
      <c r="M5" s="13"/>
      <c r="N5" s="13"/>
    </row>
    <row r="6" spans="1:14" ht="13.95" customHeight="1">
      <c r="A6" s="12"/>
      <c r="B6" s="53" t="s">
        <v>128</v>
      </c>
      <c r="C6" s="13"/>
      <c r="D6" s="13"/>
      <c r="E6" s="13"/>
      <c r="F6" s="13"/>
      <c r="G6" s="13"/>
      <c r="H6" s="13"/>
      <c r="I6" s="13"/>
      <c r="J6" s="13"/>
      <c r="K6" s="13"/>
      <c r="L6" s="13"/>
      <c r="M6" s="13"/>
      <c r="N6" s="13"/>
    </row>
    <row r="7" spans="1:14" ht="13.95" customHeight="1">
      <c r="A7" s="12"/>
      <c r="B7" s="53" t="s">
        <v>129</v>
      </c>
      <c r="C7" s="13"/>
      <c r="D7" s="13"/>
      <c r="E7" s="13"/>
      <c r="F7" s="13"/>
      <c r="G7" s="13"/>
      <c r="H7" s="13"/>
      <c r="I7" s="13"/>
      <c r="J7" s="13"/>
      <c r="K7" s="13"/>
      <c r="L7" s="13"/>
      <c r="M7" s="13"/>
      <c r="N7" s="13"/>
    </row>
    <row r="8" spans="1:14" ht="13.95" customHeight="1">
      <c r="A8" s="12"/>
      <c r="B8" s="53" t="s">
        <v>130</v>
      </c>
      <c r="C8" s="13"/>
      <c r="D8" s="13"/>
      <c r="E8" s="13"/>
      <c r="F8" s="13"/>
      <c r="G8" s="13"/>
      <c r="H8" s="13"/>
      <c r="I8" s="13"/>
      <c r="J8" s="13"/>
      <c r="K8" s="13"/>
      <c r="L8" s="13"/>
      <c r="M8" s="13"/>
      <c r="N8" s="13"/>
    </row>
    <row r="9" spans="1:14" ht="8.4" customHeight="1">
      <c r="A9" s="12"/>
      <c r="B9" s="14"/>
      <c r="C9" s="14"/>
      <c r="D9" s="14"/>
      <c r="E9" s="14"/>
      <c r="F9" s="14"/>
      <c r="G9" s="14"/>
      <c r="H9" s="14"/>
      <c r="I9" s="14"/>
      <c r="J9" s="14"/>
      <c r="K9" s="14"/>
      <c r="L9" s="13"/>
      <c r="M9" s="13"/>
      <c r="N9" s="13"/>
    </row>
    <row r="10" spans="1:14" ht="17.399999999999999" customHeight="1">
      <c r="A10" s="12"/>
      <c r="B10" s="15" t="s">
        <v>112</v>
      </c>
      <c r="C10" s="16"/>
      <c r="D10" s="274" t="s">
        <v>24</v>
      </c>
      <c r="E10" s="275"/>
      <c r="F10" s="274" t="s">
        <v>25</v>
      </c>
      <c r="G10" s="275"/>
      <c r="H10" s="274" t="s">
        <v>26</v>
      </c>
      <c r="I10" s="275"/>
      <c r="J10" s="274" t="s">
        <v>427</v>
      </c>
      <c r="K10" s="275"/>
      <c r="L10" s="13"/>
      <c r="M10" s="13"/>
      <c r="N10" s="13"/>
    </row>
    <row r="11" spans="1:14" ht="17.399999999999999" customHeight="1">
      <c r="A11" s="12"/>
      <c r="B11" s="274" t="s">
        <v>43</v>
      </c>
      <c r="C11" s="275"/>
      <c r="D11" s="274" t="s">
        <v>113</v>
      </c>
      <c r="E11" s="275"/>
      <c r="F11" s="274" t="s">
        <v>114</v>
      </c>
      <c r="G11" s="275"/>
      <c r="H11" s="274" t="s">
        <v>114</v>
      </c>
      <c r="I11" s="275"/>
      <c r="J11" s="274" t="s">
        <v>496</v>
      </c>
      <c r="K11" s="275"/>
      <c r="L11" s="13"/>
      <c r="M11" s="13"/>
      <c r="N11" s="13"/>
    </row>
    <row r="12" spans="1:14" ht="10.95" customHeight="1">
      <c r="A12" s="3"/>
      <c r="B12" s="3"/>
      <c r="C12" s="3"/>
      <c r="D12" s="3"/>
      <c r="E12" s="3"/>
      <c r="F12" s="3"/>
      <c r="G12" s="3"/>
      <c r="H12" s="3"/>
      <c r="I12" s="3"/>
      <c r="J12" s="3"/>
      <c r="K12" s="3"/>
      <c r="L12" s="3"/>
      <c r="M12" s="3"/>
      <c r="N12" s="3"/>
    </row>
    <row r="13" spans="1:14" ht="17.25" customHeight="1">
      <c r="A13" s="3"/>
      <c r="B13" s="26" t="s">
        <v>2</v>
      </c>
      <c r="C13" s="268" t="s">
        <v>120</v>
      </c>
      <c r="D13" s="269"/>
      <c r="E13" s="269"/>
      <c r="F13" s="269"/>
      <c r="G13" s="270"/>
      <c r="H13" s="3" t="s">
        <v>428</v>
      </c>
      <c r="I13" s="96" t="str">
        <f>IFERROR(VLOOKUP(基本入力!C56,選択肢!A15:B19,2,FALSE),"")</f>
        <v/>
      </c>
      <c r="J13" s="3"/>
      <c r="K13" s="3"/>
      <c r="L13" s="3"/>
      <c r="M13" s="3"/>
      <c r="N13" s="3"/>
    </row>
    <row r="14" spans="1:14" ht="6.6" customHeight="1">
      <c r="A14" s="4"/>
      <c r="B14" s="27"/>
      <c r="C14" s="3"/>
      <c r="D14" s="3"/>
      <c r="E14" s="3"/>
      <c r="F14" s="3"/>
      <c r="G14" s="3"/>
      <c r="H14" s="3"/>
      <c r="I14" s="3"/>
      <c r="J14" s="3"/>
      <c r="K14" s="3"/>
      <c r="L14" s="3"/>
      <c r="M14" s="3"/>
      <c r="N14" s="3"/>
    </row>
    <row r="15" spans="1:14" ht="16.2" customHeight="1">
      <c r="A15" s="54" t="s">
        <v>118</v>
      </c>
      <c r="B15" s="26" t="s">
        <v>2</v>
      </c>
      <c r="C15" s="268" t="s">
        <v>120</v>
      </c>
      <c r="D15" s="269"/>
      <c r="E15" s="269"/>
      <c r="F15" s="269"/>
      <c r="G15" s="270"/>
      <c r="H15" s="3"/>
      <c r="I15" s="3"/>
      <c r="J15" s="3"/>
      <c r="K15" s="3"/>
      <c r="L15" s="3"/>
      <c r="M15" s="3"/>
      <c r="N15" s="3"/>
    </row>
    <row r="16" spans="1:14" s="63" customFormat="1" ht="6.75" customHeight="1">
      <c r="A16" s="54"/>
      <c r="B16" s="215"/>
      <c r="C16" s="203"/>
      <c r="D16" s="203"/>
      <c r="E16" s="203"/>
      <c r="F16" s="203"/>
      <c r="G16" s="203"/>
      <c r="H16" s="3"/>
      <c r="I16" s="3"/>
      <c r="J16" s="3"/>
      <c r="K16" s="3"/>
      <c r="L16" s="3"/>
      <c r="M16" s="3"/>
      <c r="N16" s="3"/>
    </row>
    <row r="17" spans="1:18" s="63" customFormat="1" ht="16.2" customHeight="1">
      <c r="A17" s="54" t="s">
        <v>844</v>
      </c>
      <c r="B17" s="26" t="s">
        <v>845</v>
      </c>
      <c r="C17" s="268" t="s">
        <v>120</v>
      </c>
      <c r="D17" s="269"/>
      <c r="E17" s="269"/>
      <c r="F17" s="269"/>
      <c r="G17" s="270"/>
      <c r="H17" s="3"/>
      <c r="I17" s="96" t="str">
        <f>IFERROR(VLOOKUP(基本入力!C56,選択肢!A19:B19,2,FALSE),"")</f>
        <v/>
      </c>
      <c r="J17" s="3"/>
      <c r="K17" s="3"/>
      <c r="L17" s="3"/>
      <c r="M17" s="3"/>
      <c r="N17" s="3"/>
    </row>
    <row r="18" spans="1:18" ht="7.2" customHeight="1">
      <c r="A18" s="3"/>
      <c r="B18" s="3"/>
      <c r="C18" s="3"/>
      <c r="D18" s="3"/>
      <c r="E18" s="3"/>
      <c r="F18" s="3"/>
      <c r="G18" s="3"/>
      <c r="H18" s="3"/>
      <c r="I18" s="3"/>
      <c r="J18" s="3"/>
      <c r="K18" s="3"/>
      <c r="L18" s="3"/>
      <c r="M18" s="3"/>
      <c r="N18" s="3"/>
    </row>
    <row r="19" spans="1:18" ht="18" customHeight="1">
      <c r="A19" s="55" t="s">
        <v>119</v>
      </c>
      <c r="B19" s="17" t="s">
        <v>124</v>
      </c>
      <c r="C19" s="3"/>
      <c r="D19" s="3"/>
      <c r="E19" s="3"/>
      <c r="F19" s="3"/>
      <c r="G19" s="3"/>
      <c r="H19" s="3"/>
      <c r="I19" s="3"/>
      <c r="J19" s="3"/>
      <c r="K19" s="3"/>
      <c r="L19" s="3"/>
      <c r="M19" s="3"/>
      <c r="N19" s="3"/>
      <c r="R19" s="102"/>
    </row>
    <row r="20" spans="1:18" ht="11.4" customHeight="1">
      <c r="A20" s="55"/>
      <c r="B20" s="17" t="s">
        <v>215</v>
      </c>
      <c r="C20" s="17"/>
      <c r="D20" s="17"/>
      <c r="E20" s="17"/>
      <c r="F20" s="17"/>
      <c r="G20" s="17"/>
      <c r="H20" s="17"/>
      <c r="I20" s="17"/>
      <c r="J20" s="17"/>
      <c r="K20" s="17"/>
      <c r="L20" s="17"/>
      <c r="M20" s="3"/>
      <c r="N20" s="3"/>
    </row>
    <row r="21" spans="1:18" ht="11.4" customHeight="1">
      <c r="A21" s="55"/>
      <c r="B21" s="17" t="s">
        <v>125</v>
      </c>
      <c r="C21" s="17"/>
      <c r="D21" s="17"/>
      <c r="E21" s="17"/>
      <c r="F21" s="17"/>
      <c r="G21" s="17"/>
      <c r="H21" s="17"/>
      <c r="I21" s="17"/>
      <c r="J21" s="17"/>
      <c r="K21" s="17"/>
      <c r="L21" s="17"/>
      <c r="M21" s="3"/>
      <c r="N21" s="3"/>
    </row>
    <row r="22" spans="1:18" ht="11.4" customHeight="1">
      <c r="A22" s="55"/>
      <c r="B22" s="17" t="s">
        <v>126</v>
      </c>
      <c r="C22" s="17"/>
      <c r="D22" s="17"/>
      <c r="E22" s="17"/>
      <c r="F22" s="17"/>
      <c r="G22" s="17"/>
      <c r="H22" s="17"/>
      <c r="I22" s="17"/>
      <c r="J22" s="17"/>
      <c r="K22" s="17"/>
      <c r="L22" s="17"/>
      <c r="M22" s="3"/>
      <c r="N22" s="3"/>
    </row>
    <row r="23" spans="1:18" s="63" customFormat="1" ht="11.4" customHeight="1">
      <c r="A23" s="55"/>
      <c r="B23" s="17" t="s">
        <v>413</v>
      </c>
      <c r="C23" s="17"/>
      <c r="D23" s="17"/>
      <c r="E23" s="17"/>
      <c r="F23" s="17"/>
      <c r="G23" s="17"/>
      <c r="H23" s="17"/>
      <c r="I23" s="17"/>
      <c r="J23" s="17"/>
      <c r="K23" s="17"/>
      <c r="L23" s="17"/>
      <c r="M23" s="3"/>
      <c r="N23" s="3"/>
    </row>
    <row r="24" spans="1:18" ht="7.2" customHeight="1">
      <c r="A24" s="55"/>
      <c r="B24" s="3"/>
      <c r="C24" s="3"/>
      <c r="D24" s="3"/>
      <c r="E24" s="3"/>
      <c r="F24" s="3"/>
      <c r="G24" s="3"/>
      <c r="H24" s="3"/>
      <c r="I24" s="3"/>
      <c r="J24" s="3"/>
      <c r="K24" s="3"/>
      <c r="L24" s="3"/>
      <c r="M24" s="3"/>
      <c r="N24" s="3"/>
    </row>
    <row r="25" spans="1:18" ht="16.95" customHeight="1">
      <c r="A25" s="3"/>
      <c r="B25" s="26" t="s">
        <v>2</v>
      </c>
      <c r="C25" s="268" t="s">
        <v>120</v>
      </c>
      <c r="D25" s="269"/>
      <c r="E25" s="269"/>
      <c r="F25" s="269"/>
      <c r="G25" s="270"/>
      <c r="H25" s="57"/>
      <c r="I25" s="3"/>
      <c r="J25" s="3"/>
      <c r="K25" s="3"/>
      <c r="L25" s="3"/>
      <c r="M25" s="3"/>
      <c r="N25" s="3"/>
    </row>
    <row r="26" spans="1:18" ht="24.6" customHeight="1">
      <c r="A26" s="55"/>
      <c r="B26" s="3"/>
      <c r="C26" s="3"/>
      <c r="D26" s="3"/>
      <c r="E26" s="3"/>
      <c r="F26" s="3"/>
      <c r="G26" s="3"/>
      <c r="H26" s="3"/>
      <c r="I26" s="3"/>
      <c r="J26" s="3"/>
      <c r="K26" s="3"/>
      <c r="L26" s="3"/>
      <c r="M26" s="3"/>
      <c r="N26" s="3"/>
    </row>
    <row r="27" spans="1:18" s="63" customFormat="1" ht="15" customHeight="1">
      <c r="A27" s="55" t="s">
        <v>879</v>
      </c>
      <c r="B27" s="17" t="s">
        <v>886</v>
      </c>
      <c r="C27" s="3"/>
      <c r="D27" s="3"/>
      <c r="E27" s="3"/>
      <c r="F27" s="3"/>
      <c r="G27" s="3"/>
      <c r="H27" s="3"/>
      <c r="I27" s="3"/>
      <c r="J27" s="3"/>
      <c r="K27" s="3"/>
      <c r="L27" s="3"/>
      <c r="M27" s="3"/>
      <c r="N27" s="3"/>
    </row>
    <row r="28" spans="1:18" s="63" customFormat="1" ht="13.8" customHeight="1">
      <c r="A28" s="55"/>
      <c r="B28" s="17" t="s">
        <v>884</v>
      </c>
      <c r="C28" s="3"/>
      <c r="D28" s="3"/>
      <c r="E28" s="3"/>
      <c r="F28" s="3"/>
      <c r="G28" s="3"/>
      <c r="H28" s="3"/>
      <c r="I28" s="3"/>
      <c r="J28" s="3"/>
      <c r="K28" s="3"/>
      <c r="L28" s="3"/>
      <c r="M28" s="3"/>
      <c r="N28" s="3"/>
    </row>
    <row r="29" spans="1:18" s="63" customFormat="1" ht="13.8" customHeight="1">
      <c r="A29" s="55"/>
      <c r="B29" s="18" t="s">
        <v>880</v>
      </c>
      <c r="C29" s="3"/>
      <c r="D29" s="3"/>
      <c r="E29" s="3"/>
      <c r="F29" s="3"/>
      <c r="G29" s="3"/>
      <c r="H29" s="3"/>
      <c r="I29" s="3"/>
      <c r="J29" s="3"/>
      <c r="K29" s="3"/>
      <c r="L29" s="3"/>
      <c r="M29" s="3"/>
      <c r="N29" s="3"/>
    </row>
    <row r="30" spans="1:18" s="63" customFormat="1" ht="13.8" customHeight="1">
      <c r="A30" s="55"/>
      <c r="B30" s="18" t="s">
        <v>887</v>
      </c>
      <c r="C30" s="3"/>
      <c r="D30" s="3"/>
      <c r="E30" s="3"/>
      <c r="F30" s="3"/>
      <c r="G30" s="3"/>
      <c r="H30" s="3"/>
      <c r="I30" s="3"/>
      <c r="J30" s="3"/>
      <c r="K30" s="3"/>
      <c r="L30" s="3"/>
      <c r="M30" s="3"/>
      <c r="N30" s="3"/>
    </row>
    <row r="31" spans="1:18" s="63" customFormat="1" ht="8.4" customHeight="1">
      <c r="A31" s="55"/>
      <c r="B31" s="3"/>
      <c r="C31" s="3"/>
      <c r="D31" s="3"/>
      <c r="E31" s="3"/>
      <c r="F31" s="3"/>
      <c r="G31" s="3"/>
      <c r="H31" s="3"/>
      <c r="I31" s="3"/>
      <c r="J31" s="3"/>
      <c r="K31" s="3"/>
      <c r="L31" s="3"/>
      <c r="M31" s="3"/>
      <c r="N31" s="3"/>
    </row>
    <row r="32" spans="1:18" s="63" customFormat="1" ht="17.399999999999999" customHeight="1">
      <c r="A32" s="245" t="s">
        <v>881</v>
      </c>
      <c r="B32" s="26" t="s">
        <v>2</v>
      </c>
      <c r="C32" s="268" t="s">
        <v>120</v>
      </c>
      <c r="D32" s="269"/>
      <c r="E32" s="269"/>
      <c r="F32" s="269"/>
      <c r="G32" s="270"/>
      <c r="H32" s="3"/>
      <c r="I32" s="17"/>
      <c r="J32" s="3"/>
      <c r="K32" s="3"/>
      <c r="L32" s="3"/>
      <c r="M32" s="3"/>
      <c r="N32" s="3"/>
    </row>
    <row r="33" spans="1:14" s="63" customFormat="1" ht="7.8" customHeight="1">
      <c r="A33" s="246"/>
      <c r="B33" s="3"/>
      <c r="C33" s="3"/>
      <c r="D33" s="3"/>
      <c r="E33" s="3"/>
      <c r="F33" s="3"/>
      <c r="G33" s="3"/>
      <c r="H33" s="3"/>
      <c r="I33" s="18"/>
      <c r="J33" s="3"/>
      <c r="K33" s="3"/>
      <c r="L33" s="3"/>
      <c r="M33" s="3"/>
      <c r="N33" s="3"/>
    </row>
    <row r="34" spans="1:14" s="63" customFormat="1" ht="17.399999999999999" customHeight="1">
      <c r="A34" s="246" t="s">
        <v>882</v>
      </c>
      <c r="B34" s="26" t="s">
        <v>2</v>
      </c>
      <c r="C34" s="268" t="s">
        <v>120</v>
      </c>
      <c r="D34" s="269"/>
      <c r="E34" s="269"/>
      <c r="F34" s="269"/>
      <c r="G34" s="270"/>
      <c r="H34" s="3"/>
      <c r="I34" s="18"/>
      <c r="J34" s="3"/>
      <c r="K34" s="3"/>
      <c r="L34" s="3"/>
      <c r="M34" s="3"/>
      <c r="N34" s="3"/>
    </row>
    <row r="35" spans="1:14" s="63" customFormat="1" ht="7.8" customHeight="1">
      <c r="A35" s="55"/>
      <c r="B35" s="3"/>
      <c r="C35" s="3"/>
      <c r="D35" s="3"/>
      <c r="E35" s="3"/>
      <c r="F35" s="3"/>
      <c r="G35" s="3"/>
      <c r="H35" s="3"/>
      <c r="I35" s="3"/>
      <c r="J35" s="3"/>
      <c r="K35" s="3"/>
      <c r="L35" s="3"/>
      <c r="M35" s="3"/>
      <c r="N35" s="3"/>
    </row>
    <row r="36" spans="1:14" s="63" customFormat="1" ht="17.399999999999999" customHeight="1">
      <c r="A36" s="245" t="s">
        <v>883</v>
      </c>
      <c r="B36" s="29" t="s">
        <v>877</v>
      </c>
      <c r="C36" s="368"/>
      <c r="D36" s="369"/>
      <c r="E36" s="369"/>
      <c r="F36" s="369"/>
      <c r="G36" s="370"/>
      <c r="H36" s="3" t="s">
        <v>878</v>
      </c>
      <c r="I36" s="3"/>
      <c r="J36" s="3"/>
      <c r="K36" s="3"/>
      <c r="L36" s="3"/>
      <c r="M36" s="3"/>
      <c r="N36" s="3"/>
    </row>
    <row r="37" spans="1:14" s="63" customFormat="1" ht="23.4" customHeight="1">
      <c r="A37" s="55"/>
      <c r="B37" s="3"/>
      <c r="C37" s="3"/>
      <c r="D37" s="3"/>
      <c r="E37" s="3"/>
      <c r="F37" s="3"/>
      <c r="G37" s="3"/>
      <c r="H37" s="3"/>
      <c r="I37" s="3"/>
      <c r="J37" s="3"/>
      <c r="K37" s="3"/>
      <c r="L37" s="3"/>
      <c r="M37" s="3"/>
      <c r="N37" s="3"/>
    </row>
    <row r="38" spans="1:14" ht="20.399999999999999" customHeight="1">
      <c r="A38" s="55" t="s">
        <v>359</v>
      </c>
      <c r="B38" s="3"/>
      <c r="C38" s="3"/>
      <c r="D38" s="3"/>
      <c r="E38" s="3"/>
      <c r="F38" s="3"/>
      <c r="G38" s="3"/>
      <c r="H38" s="3"/>
      <c r="I38" s="3"/>
      <c r="J38" s="3"/>
      <c r="K38" s="3"/>
      <c r="L38" s="3"/>
      <c r="M38" s="3"/>
      <c r="N38" s="3"/>
    </row>
    <row r="39" spans="1:14" ht="12.6" customHeight="1">
      <c r="A39" s="55"/>
      <c r="B39" s="17" t="s">
        <v>360</v>
      </c>
      <c r="C39" s="3"/>
      <c r="D39" s="3"/>
      <c r="E39" s="3"/>
      <c r="F39" s="3"/>
      <c r="G39" s="3"/>
      <c r="H39" s="3"/>
      <c r="I39" s="3"/>
      <c r="J39" s="3"/>
      <c r="K39" s="3"/>
      <c r="L39" s="3"/>
      <c r="M39" s="3"/>
      <c r="N39" s="3"/>
    </row>
    <row r="40" spans="1:14" ht="12.6" customHeight="1">
      <c r="A40" s="55"/>
      <c r="B40" s="17" t="s">
        <v>361</v>
      </c>
      <c r="C40" s="3"/>
      <c r="D40" s="3"/>
      <c r="E40" s="3"/>
      <c r="F40" s="3"/>
      <c r="G40" s="3"/>
      <c r="H40" s="3"/>
      <c r="I40" s="3"/>
      <c r="J40" s="3"/>
      <c r="K40" s="3"/>
      <c r="L40" s="3"/>
      <c r="M40" s="3"/>
      <c r="N40" s="3"/>
    </row>
    <row r="41" spans="1:14" ht="12.6" customHeight="1">
      <c r="A41" s="55"/>
      <c r="B41" s="17" t="s">
        <v>121</v>
      </c>
      <c r="C41" s="3"/>
      <c r="D41" s="3"/>
      <c r="E41" s="3"/>
      <c r="F41" s="3"/>
      <c r="G41" s="3"/>
      <c r="H41" s="3"/>
      <c r="I41" s="3"/>
      <c r="J41" s="3"/>
      <c r="K41" s="3"/>
      <c r="L41" s="3"/>
      <c r="M41" s="3"/>
      <c r="N41" s="3"/>
    </row>
    <row r="42" spans="1:14" ht="9.6" customHeight="1">
      <c r="A42" s="55"/>
      <c r="B42" s="3"/>
      <c r="C42" s="3"/>
      <c r="D42" s="3"/>
      <c r="E42" s="3"/>
      <c r="F42" s="3"/>
      <c r="G42" s="3"/>
      <c r="H42" s="3"/>
      <c r="I42" s="3"/>
      <c r="J42" s="3"/>
      <c r="K42" s="3"/>
      <c r="L42" s="3"/>
      <c r="M42" s="3"/>
      <c r="N42" s="3"/>
    </row>
    <row r="43" spans="1:14" ht="20.399999999999999" customHeight="1">
      <c r="A43" s="61" t="s">
        <v>123</v>
      </c>
      <c r="B43" s="58" t="s">
        <v>890</v>
      </c>
      <c r="C43" s="3"/>
      <c r="D43" s="3"/>
      <c r="E43" s="3"/>
      <c r="F43" s="3"/>
      <c r="G43" s="3"/>
      <c r="H43" s="3"/>
      <c r="I43" s="3"/>
      <c r="J43" s="3"/>
      <c r="K43" s="3"/>
      <c r="L43" s="3"/>
      <c r="M43" s="3"/>
      <c r="N43" s="3"/>
    </row>
    <row r="44" spans="1:14" s="59" customFormat="1" ht="17.399999999999999" customHeight="1">
      <c r="A44" s="56"/>
      <c r="B44" s="60" t="s">
        <v>362</v>
      </c>
      <c r="C44" s="17"/>
      <c r="D44" s="17"/>
      <c r="E44" s="17"/>
      <c r="F44" s="17"/>
      <c r="G44" s="17"/>
      <c r="H44" s="17"/>
      <c r="I44" s="17"/>
      <c r="J44" s="17"/>
      <c r="K44" s="17"/>
      <c r="L44" s="17"/>
      <c r="M44" s="17"/>
      <c r="N44" s="17"/>
    </row>
    <row r="45" spans="1:14" s="59" customFormat="1" ht="15.6" customHeight="1">
      <c r="A45" s="56"/>
      <c r="B45" s="26" t="s">
        <v>2</v>
      </c>
      <c r="C45" s="365" t="s">
        <v>120</v>
      </c>
      <c r="D45" s="366"/>
      <c r="E45" s="366"/>
      <c r="F45" s="366"/>
      <c r="G45" s="367"/>
      <c r="H45" s="17"/>
      <c r="I45" s="17"/>
      <c r="J45" s="17"/>
      <c r="K45" s="17"/>
      <c r="L45" s="17"/>
      <c r="M45" s="17"/>
      <c r="N45" s="17"/>
    </row>
    <row r="46" spans="1:14" s="59" customFormat="1" ht="6.6" customHeight="1">
      <c r="A46" s="56"/>
      <c r="B46" s="17"/>
      <c r="C46" s="17"/>
      <c r="D46" s="17"/>
      <c r="E46" s="17"/>
      <c r="F46" s="17"/>
      <c r="G46" s="17"/>
      <c r="H46" s="17"/>
      <c r="I46" s="17"/>
      <c r="J46" s="17"/>
      <c r="K46" s="17"/>
      <c r="L46" s="17"/>
      <c r="M46" s="17"/>
      <c r="N46" s="17"/>
    </row>
    <row r="47" spans="1:14" s="59" customFormat="1" ht="16.2" customHeight="1">
      <c r="A47" s="56"/>
      <c r="B47" s="60" t="s">
        <v>122</v>
      </c>
      <c r="C47" s="17"/>
      <c r="D47" s="17"/>
      <c r="E47" s="17"/>
      <c r="F47" s="17"/>
      <c r="G47" s="17"/>
      <c r="H47" s="17"/>
      <c r="I47" s="17"/>
      <c r="J47" s="17"/>
      <c r="K47" s="17"/>
      <c r="L47" s="17"/>
      <c r="M47" s="17"/>
      <c r="N47" s="17"/>
    </row>
    <row r="48" spans="1:14" s="59" customFormat="1" ht="17.399999999999999" customHeight="1">
      <c r="A48" s="56"/>
      <c r="B48" s="26" t="s">
        <v>2</v>
      </c>
      <c r="C48" s="365" t="s">
        <v>120</v>
      </c>
      <c r="D48" s="366"/>
      <c r="E48" s="366"/>
      <c r="F48" s="366"/>
      <c r="G48" s="367"/>
      <c r="H48" s="17"/>
      <c r="I48" s="17"/>
      <c r="J48" s="17"/>
      <c r="K48" s="17"/>
      <c r="L48" s="17"/>
      <c r="M48" s="17"/>
      <c r="N48" s="17"/>
    </row>
    <row r="49" spans="1:14" s="59" customFormat="1" ht="23.4" customHeight="1">
      <c r="A49" s="56"/>
      <c r="B49" s="17"/>
      <c r="C49" s="17"/>
      <c r="D49" s="17"/>
      <c r="E49" s="17"/>
      <c r="F49" s="17"/>
      <c r="G49" s="17"/>
      <c r="H49" s="17"/>
      <c r="I49" s="17"/>
      <c r="J49" s="17"/>
      <c r="K49" s="17"/>
      <c r="L49" s="17"/>
      <c r="M49" s="17"/>
      <c r="N49" s="17"/>
    </row>
    <row r="50" spans="1:14">
      <c r="A50" s="55" t="s">
        <v>837</v>
      </c>
      <c r="B50" s="3"/>
      <c r="C50" s="3"/>
      <c r="D50" s="3"/>
      <c r="E50" s="3"/>
      <c r="F50" s="3"/>
      <c r="G50" s="3"/>
      <c r="H50" s="3"/>
      <c r="I50" s="3"/>
      <c r="J50" s="3"/>
      <c r="K50" s="3"/>
      <c r="L50" s="3"/>
      <c r="M50" s="3"/>
      <c r="N50" s="3"/>
    </row>
    <row r="51" spans="1:14">
      <c r="A51" s="3"/>
      <c r="B51" s="53" t="s">
        <v>515</v>
      </c>
      <c r="C51" s="3"/>
      <c r="D51" s="3"/>
      <c r="E51" s="3"/>
      <c r="F51" s="3"/>
      <c r="G51" s="3"/>
      <c r="H51" s="3"/>
      <c r="I51" s="3"/>
      <c r="J51" s="3"/>
      <c r="K51" s="3"/>
      <c r="L51" s="3"/>
      <c r="M51" s="3"/>
      <c r="N51" s="3"/>
    </row>
    <row r="52" spans="1:14">
      <c r="A52" s="3"/>
      <c r="B52" s="53" t="s">
        <v>169</v>
      </c>
      <c r="C52" s="3"/>
      <c r="D52" s="3"/>
      <c r="E52" s="3"/>
      <c r="F52" s="3"/>
      <c r="G52" s="3"/>
      <c r="H52" s="3"/>
      <c r="I52" s="3"/>
      <c r="J52" s="3"/>
      <c r="K52" s="3"/>
      <c r="L52" s="3"/>
      <c r="M52" s="3"/>
      <c r="N52" s="3"/>
    </row>
    <row r="53" spans="1:14" s="63" customFormat="1">
      <c r="A53" s="3"/>
      <c r="B53" s="53" t="s">
        <v>836</v>
      </c>
      <c r="C53" s="3"/>
      <c r="D53" s="3"/>
      <c r="E53" s="3"/>
      <c r="F53" s="3"/>
      <c r="G53" s="3"/>
      <c r="H53" s="3"/>
      <c r="I53" s="3"/>
      <c r="J53" s="3"/>
      <c r="K53" s="3"/>
      <c r="L53" s="3"/>
      <c r="M53" s="3"/>
      <c r="N53" s="3"/>
    </row>
    <row r="54" spans="1:14">
      <c r="A54" s="3"/>
      <c r="B54" s="53" t="s">
        <v>838</v>
      </c>
      <c r="C54" s="3"/>
      <c r="D54" s="3"/>
      <c r="E54" s="3"/>
      <c r="F54" s="3"/>
      <c r="G54" s="3"/>
      <c r="H54" s="3"/>
      <c r="I54" s="3"/>
      <c r="J54" s="3"/>
      <c r="K54" s="3"/>
      <c r="L54" s="3"/>
      <c r="M54" s="3"/>
      <c r="N54" s="3"/>
    </row>
    <row r="55" spans="1:14">
      <c r="A55" s="3"/>
      <c r="B55" s="53" t="s">
        <v>839</v>
      </c>
      <c r="C55" s="3"/>
      <c r="D55" s="3"/>
      <c r="E55" s="3"/>
      <c r="F55" s="3"/>
      <c r="G55" s="3"/>
      <c r="H55" s="3"/>
      <c r="I55" s="3"/>
      <c r="J55" s="3"/>
      <c r="K55" s="3"/>
      <c r="L55" s="3"/>
      <c r="M55" s="3"/>
      <c r="N55" s="3"/>
    </row>
    <row r="56" spans="1:14">
      <c r="A56" s="3"/>
      <c r="B56" s="53" t="s">
        <v>170</v>
      </c>
      <c r="C56" s="3"/>
      <c r="D56" s="3"/>
      <c r="E56" s="3"/>
      <c r="F56" s="3"/>
      <c r="G56" s="3"/>
      <c r="H56" s="3"/>
      <c r="I56" s="3"/>
      <c r="J56" s="3"/>
      <c r="K56" s="3"/>
      <c r="L56" s="3"/>
      <c r="M56" s="3"/>
      <c r="N56" s="3"/>
    </row>
    <row r="57" spans="1:14">
      <c r="A57" s="3"/>
      <c r="B57" s="53" t="s">
        <v>171</v>
      </c>
      <c r="C57" s="3"/>
      <c r="D57" s="3"/>
      <c r="E57" s="3"/>
      <c r="F57" s="3"/>
      <c r="G57" s="3"/>
      <c r="H57" s="3"/>
      <c r="I57" s="3"/>
      <c r="J57" s="3"/>
      <c r="K57" s="3"/>
      <c r="L57" s="3"/>
      <c r="M57" s="3"/>
      <c r="N57" s="3"/>
    </row>
    <row r="58" spans="1:14" s="63" customFormat="1">
      <c r="A58" s="3"/>
      <c r="B58" s="53" t="s">
        <v>885</v>
      </c>
      <c r="C58" s="3"/>
      <c r="D58" s="3"/>
      <c r="E58" s="3"/>
      <c r="F58" s="3"/>
      <c r="G58" s="3"/>
      <c r="H58" s="3"/>
      <c r="I58" s="3"/>
      <c r="J58" s="3"/>
      <c r="K58" s="3"/>
      <c r="L58" s="3"/>
      <c r="M58" s="3"/>
      <c r="N58" s="3"/>
    </row>
    <row r="59" spans="1:14" s="63" customFormat="1">
      <c r="A59" s="3"/>
      <c r="B59" s="53"/>
      <c r="C59" s="3"/>
      <c r="D59" s="3"/>
      <c r="E59" s="3"/>
      <c r="F59" s="3"/>
      <c r="G59" s="3"/>
      <c r="H59" s="3"/>
      <c r="I59" s="3"/>
      <c r="J59" s="3"/>
      <c r="K59" s="3"/>
      <c r="L59" s="3"/>
      <c r="M59" s="3"/>
      <c r="N59" s="3"/>
    </row>
    <row r="60" spans="1:14">
      <c r="A60" s="13"/>
      <c r="B60" s="3"/>
      <c r="C60" s="3"/>
      <c r="D60" s="3"/>
      <c r="E60" s="3"/>
      <c r="F60" s="3"/>
      <c r="G60" s="3"/>
      <c r="H60" s="3"/>
      <c r="I60" s="3"/>
      <c r="J60" s="3"/>
      <c r="K60" s="3"/>
      <c r="L60" s="3"/>
      <c r="M60" s="3"/>
      <c r="N60" s="3"/>
    </row>
    <row r="61" spans="1:14" ht="13.95" customHeight="1">
      <c r="A61" s="13"/>
      <c r="B61" s="3"/>
      <c r="C61" s="3"/>
      <c r="D61" s="3"/>
      <c r="E61" s="3"/>
      <c r="F61" s="3"/>
      <c r="G61" s="364" t="s">
        <v>179</v>
      </c>
      <c r="H61" s="364"/>
      <c r="I61" s="3"/>
      <c r="J61" s="3"/>
      <c r="K61" s="3"/>
      <c r="L61" s="3"/>
      <c r="M61" s="3"/>
      <c r="N61" s="3"/>
    </row>
    <row r="62" spans="1:14" ht="18" customHeight="1">
      <c r="A62" s="85" t="s">
        <v>840</v>
      </c>
      <c r="B62" s="79" t="s">
        <v>172</v>
      </c>
      <c r="C62" s="78"/>
      <c r="D62" s="78"/>
      <c r="E62" s="74"/>
      <c r="F62" s="75"/>
      <c r="G62" s="146"/>
      <c r="H62" s="77" t="s">
        <v>178</v>
      </c>
      <c r="I62" s="3"/>
      <c r="J62" s="3"/>
      <c r="K62" s="3"/>
      <c r="L62" s="3"/>
      <c r="M62" s="3"/>
      <c r="N62" s="3"/>
    </row>
    <row r="63" spans="1:14" ht="18" customHeight="1">
      <c r="A63" s="13"/>
      <c r="B63" s="80" t="s">
        <v>173</v>
      </c>
      <c r="C63" s="78"/>
      <c r="D63" s="78"/>
      <c r="E63" s="74"/>
      <c r="F63" s="75"/>
      <c r="G63" s="146"/>
      <c r="H63" s="77" t="s">
        <v>178</v>
      </c>
      <c r="I63" s="3"/>
      <c r="J63" s="3"/>
      <c r="K63" s="3"/>
      <c r="L63" s="3"/>
      <c r="M63" s="3"/>
      <c r="N63" s="3"/>
    </row>
    <row r="64" spans="1:14" ht="18" customHeight="1">
      <c r="A64" s="13"/>
      <c r="B64" s="80" t="s">
        <v>174</v>
      </c>
      <c r="C64" s="78"/>
      <c r="D64" s="78"/>
      <c r="E64" s="74"/>
      <c r="F64" s="75"/>
      <c r="G64" s="146"/>
      <c r="H64" s="77" t="s">
        <v>178</v>
      </c>
      <c r="I64" s="3"/>
      <c r="J64" s="3"/>
      <c r="K64" s="3"/>
      <c r="L64" s="3"/>
      <c r="M64" s="3"/>
      <c r="N64" s="3"/>
    </row>
    <row r="65" spans="1:14" ht="18" customHeight="1">
      <c r="A65" s="13"/>
      <c r="B65" s="80" t="s">
        <v>175</v>
      </c>
      <c r="C65" s="78"/>
      <c r="D65" s="78"/>
      <c r="E65" s="74"/>
      <c r="F65" s="75"/>
      <c r="G65" s="146"/>
      <c r="H65" s="77" t="s">
        <v>178</v>
      </c>
      <c r="I65" s="3"/>
      <c r="J65" s="3"/>
      <c r="K65" s="3"/>
      <c r="L65" s="3"/>
      <c r="M65" s="3"/>
      <c r="N65" s="3"/>
    </row>
    <row r="66" spans="1:14" ht="18" customHeight="1">
      <c r="A66" s="13"/>
      <c r="B66" s="80" t="s">
        <v>176</v>
      </c>
      <c r="C66" s="81" t="s">
        <v>177</v>
      </c>
      <c r="D66" s="361"/>
      <c r="E66" s="362"/>
      <c r="F66" s="363"/>
      <c r="G66" s="146"/>
      <c r="H66" s="77" t="s">
        <v>178</v>
      </c>
      <c r="I66" s="3"/>
      <c r="J66" s="3"/>
      <c r="K66" s="3"/>
      <c r="L66" s="3"/>
      <c r="M66" s="3"/>
      <c r="N66" s="3"/>
    </row>
    <row r="67" spans="1:14" s="63" customFormat="1" ht="8.4" customHeight="1">
      <c r="A67" s="13"/>
      <c r="B67" s="76"/>
      <c r="C67" s="76"/>
      <c r="D67" s="76"/>
      <c r="E67" s="76"/>
      <c r="F67" s="76"/>
      <c r="G67" s="13"/>
      <c r="H67" s="13"/>
      <c r="I67" s="13"/>
      <c r="J67" s="13"/>
      <c r="K67" s="13"/>
      <c r="L67" s="13"/>
      <c r="M67" s="3"/>
      <c r="N67" s="3"/>
    </row>
    <row r="68" spans="1:14" s="63" customFormat="1" ht="13.2" customHeight="1">
      <c r="A68" s="13"/>
      <c r="B68" s="76"/>
      <c r="C68" s="76"/>
      <c r="D68" s="76"/>
      <c r="E68" s="76"/>
      <c r="F68" s="76"/>
      <c r="G68" s="364" t="s">
        <v>179</v>
      </c>
      <c r="H68" s="364"/>
      <c r="I68" s="13"/>
      <c r="J68" s="13"/>
      <c r="K68" s="13"/>
      <c r="L68" s="13"/>
      <c r="M68" s="3"/>
      <c r="N68" s="3"/>
    </row>
    <row r="69" spans="1:14" ht="18" customHeight="1">
      <c r="A69" s="86" t="s">
        <v>841</v>
      </c>
      <c r="B69" s="79" t="s">
        <v>180</v>
      </c>
      <c r="C69" s="82"/>
      <c r="D69" s="82"/>
      <c r="E69" s="83"/>
      <c r="F69" s="84"/>
      <c r="G69" s="146"/>
      <c r="H69" s="77" t="s">
        <v>178</v>
      </c>
      <c r="I69" s="13"/>
      <c r="J69" s="13"/>
      <c r="K69" s="13"/>
      <c r="L69" s="13"/>
      <c r="M69" s="3"/>
      <c r="N69" s="3"/>
    </row>
    <row r="70" spans="1:14" ht="18" customHeight="1">
      <c r="A70" s="3"/>
      <c r="B70" s="80" t="s">
        <v>181</v>
      </c>
      <c r="C70" s="82"/>
      <c r="D70" s="82"/>
      <c r="E70" s="83"/>
      <c r="F70" s="84"/>
      <c r="G70" s="146"/>
      <c r="H70" s="77" t="s">
        <v>178</v>
      </c>
      <c r="I70" s="13"/>
      <c r="J70" s="13"/>
      <c r="K70" s="13"/>
      <c r="L70" s="13"/>
      <c r="M70" s="3"/>
      <c r="N70" s="3"/>
    </row>
    <row r="71" spans="1:14" ht="18" customHeight="1">
      <c r="A71" s="3"/>
      <c r="B71" s="80" t="s">
        <v>182</v>
      </c>
      <c r="C71" s="82"/>
      <c r="D71" s="82"/>
      <c r="E71" s="83"/>
      <c r="F71" s="84"/>
      <c r="G71" s="146"/>
      <c r="H71" s="77" t="s">
        <v>178</v>
      </c>
      <c r="I71" s="13"/>
      <c r="J71" s="13"/>
      <c r="K71" s="13"/>
      <c r="L71" s="13"/>
      <c r="M71" s="3"/>
      <c r="N71" s="3"/>
    </row>
    <row r="72" spans="1:14">
      <c r="A72" s="9"/>
      <c r="B72" s="9"/>
      <c r="C72" s="9"/>
      <c r="D72" s="9"/>
      <c r="E72" s="9"/>
      <c r="F72" s="9"/>
      <c r="G72" s="9"/>
      <c r="H72" s="9"/>
      <c r="I72" s="9"/>
      <c r="J72" s="9"/>
      <c r="K72" s="9"/>
      <c r="L72" s="9"/>
      <c r="M72" s="9"/>
      <c r="N72" s="9"/>
    </row>
    <row r="73" spans="1:14" ht="9" customHeight="1"/>
    <row r="74" spans="1:14" ht="9" customHeight="1"/>
  </sheetData>
  <sheetProtection algorithmName="SHA-512" hashValue="rwVRllxoDuillmc8pS0MqpDVpAWRlEyOwWEUC2U9z2dDxt5O5WJnfpEmUnou/L669DYBf4LAyJsuogizxRGdNw==" saltValue="UWo1hyYN3u/y0jmbdIN4pQ==" spinCount="100000" sheet="1" objects="1" scenarios="1"/>
  <mergeCells count="21">
    <mergeCell ref="J10:K10"/>
    <mergeCell ref="B11:C11"/>
    <mergeCell ref="D11:E11"/>
    <mergeCell ref="F11:G11"/>
    <mergeCell ref="H11:I11"/>
    <mergeCell ref="J11:K11"/>
    <mergeCell ref="C13:G13"/>
    <mergeCell ref="C15:G15"/>
    <mergeCell ref="D10:E10"/>
    <mergeCell ref="F10:G10"/>
    <mergeCell ref="H10:I10"/>
    <mergeCell ref="C17:G17"/>
    <mergeCell ref="D66:F66"/>
    <mergeCell ref="G61:H61"/>
    <mergeCell ref="G68:H68"/>
    <mergeCell ref="C25:G25"/>
    <mergeCell ref="C45:G45"/>
    <mergeCell ref="C48:G48"/>
    <mergeCell ref="C32:G32"/>
    <mergeCell ref="C36:G36"/>
    <mergeCell ref="C34:G34"/>
  </mergeCells>
  <phoneticPr fontId="1"/>
  <dataValidations count="8">
    <dataValidation type="list" allowBlank="1" showInputMessage="1" showErrorMessage="1" sqref="C13:G13" xr:uid="{00000000-0002-0000-0500-000000000000}">
      <formula1>"選択してください,必要なし,1,2,3,4,5,6,7"</formula1>
    </dataValidation>
    <dataValidation type="list" allowBlank="1" showInputMessage="1" showErrorMessage="1" sqref="C15:G16" xr:uid="{00000000-0002-0000-0500-000001000000}">
      <formula1>"選択してください,プロップあり,プロップなし"</formula1>
    </dataValidation>
    <dataValidation type="list" allowBlank="1" showInputMessage="1" showErrorMessage="1" sqref="C25:G25" xr:uid="{00000000-0002-0000-0500-000002000000}">
      <formula1>"選択してください,なし,1人,2人"</formula1>
    </dataValidation>
    <dataValidation type="list" allowBlank="1" showInputMessage="1" showErrorMessage="1" sqref="C48:G48 C45:G45" xr:uid="{00000000-0002-0000-0500-000003000000}">
      <formula1>"選択してください,承諾します,承諾しません"</formula1>
    </dataValidation>
    <dataValidation imeMode="halfAlpha" allowBlank="1" showInputMessage="1" showErrorMessage="1" sqref="G62:G66 G69:G71" xr:uid="{00000000-0002-0000-0500-000004000000}"/>
    <dataValidation type="list" allowBlank="1" showInputMessage="1" showErrorMessage="1" sqref="C17:G17" xr:uid="{00000000-0002-0000-0500-000005000000}">
      <formula1>"選択してください,ピット楽器あり,ピット楽器なし"</formula1>
    </dataValidation>
    <dataValidation type="list" allowBlank="1" showInputMessage="1" showErrorMessage="1" sqref="C32:G32" xr:uid="{B83ACB26-4F84-46CF-BC05-3573B509FDA7}">
      <formula1>"選択してください,希望する,希望しない"</formula1>
    </dataValidation>
    <dataValidation type="list" allowBlank="1" showInputMessage="1" showErrorMessage="1" sqref="C34:G34" xr:uid="{57932F44-159F-4765-8912-9B5C2D97CA27}">
      <formula1>"選択してください,出演後残って観覧したい,出演後は不要"</formula1>
    </dataValidation>
  </dataValidations>
  <pageMargins left="0.7" right="0.7" top="0.45" bottom="0.4" header="0.3" footer="0.3"/>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R68"/>
  <sheetViews>
    <sheetView showGridLines="0" zoomScale="85" zoomScaleNormal="85" workbookViewId="0">
      <selection activeCell="U18" sqref="U18"/>
    </sheetView>
  </sheetViews>
  <sheetFormatPr defaultColWidth="5.44140625" defaultRowHeight="13.2"/>
  <cols>
    <col min="1" max="1" width="18.21875" style="63" customWidth="1"/>
    <col min="2" max="8" width="5.44140625" style="63"/>
    <col min="9" max="9" width="6.109375" style="63" customWidth="1"/>
    <col min="10" max="13" width="5.44140625" style="63"/>
    <col min="14" max="14" width="5" style="63" customWidth="1"/>
    <col min="15" max="16384" width="5.44140625" style="63"/>
  </cols>
  <sheetData>
    <row r="1" spans="1:15" ht="19.5" customHeight="1">
      <c r="A1" s="8" t="s">
        <v>1</v>
      </c>
      <c r="B1" s="1"/>
      <c r="C1" s="1"/>
      <c r="D1" s="1"/>
      <c r="E1" s="1"/>
      <c r="F1" s="1"/>
      <c r="G1" s="1"/>
      <c r="H1" s="1"/>
      <c r="I1" s="21"/>
      <c r="J1" s="1"/>
      <c r="K1" s="1"/>
      <c r="L1" s="1"/>
      <c r="M1" s="1"/>
      <c r="N1" s="62" t="s">
        <v>863</v>
      </c>
    </row>
    <row r="2" spans="1:15" ht="13.5" customHeight="1">
      <c r="M2" s="148"/>
      <c r="N2" s="214" t="s">
        <v>528</v>
      </c>
    </row>
    <row r="3" spans="1:15" ht="16.2">
      <c r="A3" s="7" t="s">
        <v>188</v>
      </c>
      <c r="B3" s="2"/>
      <c r="C3" s="2"/>
      <c r="D3" s="2"/>
      <c r="E3" s="2"/>
      <c r="F3" s="2"/>
      <c r="G3" s="2"/>
      <c r="H3" s="2"/>
      <c r="I3" s="2"/>
      <c r="J3" s="2"/>
      <c r="K3" s="2"/>
      <c r="L3" s="2"/>
      <c r="M3" s="2"/>
      <c r="N3" s="2"/>
    </row>
    <row r="4" spans="1:15" ht="9.75" customHeight="1">
      <c r="A4" s="12"/>
      <c r="B4" s="13"/>
      <c r="C4" s="13"/>
      <c r="D4" s="13"/>
      <c r="E4" s="13"/>
      <c r="F4" s="13"/>
      <c r="G4" s="13"/>
      <c r="H4" s="13"/>
      <c r="I4" s="13"/>
      <c r="J4" s="13"/>
      <c r="K4" s="13"/>
      <c r="L4" s="13"/>
      <c r="M4" s="13"/>
      <c r="N4" s="13"/>
    </row>
    <row r="5" spans="1:15" ht="15" customHeight="1">
      <c r="A5" s="35" t="s">
        <v>192</v>
      </c>
      <c r="B5" s="152" t="s">
        <v>193</v>
      </c>
      <c r="C5" s="13"/>
      <c r="D5" s="13"/>
      <c r="E5" s="13"/>
      <c r="F5" s="13"/>
      <c r="G5" s="13"/>
      <c r="H5" s="13"/>
      <c r="I5" s="13"/>
      <c r="J5" s="13"/>
      <c r="K5" s="13"/>
      <c r="L5" s="13"/>
      <c r="M5" s="13"/>
      <c r="N5" s="13"/>
    </row>
    <row r="6" spans="1:15" ht="15" customHeight="1">
      <c r="A6" s="12"/>
      <c r="B6" s="153" t="s">
        <v>194</v>
      </c>
      <c r="C6" s="13"/>
      <c r="D6" s="13"/>
      <c r="E6" s="13"/>
      <c r="F6" s="13"/>
      <c r="G6" s="13"/>
      <c r="H6" s="13"/>
      <c r="I6" s="13"/>
      <c r="J6" s="13"/>
      <c r="K6" s="13"/>
      <c r="L6" s="13"/>
      <c r="M6" s="13"/>
      <c r="N6" s="13"/>
    </row>
    <row r="7" spans="1:15" ht="15" customHeight="1">
      <c r="A7" s="12"/>
      <c r="B7" s="153" t="s">
        <v>195</v>
      </c>
      <c r="C7" s="13"/>
      <c r="D7" s="13"/>
      <c r="E7" s="13"/>
      <c r="F7" s="13"/>
      <c r="G7" s="13"/>
      <c r="H7" s="13"/>
      <c r="I7" s="13"/>
      <c r="J7" s="13"/>
      <c r="K7" s="13"/>
      <c r="L7" s="13"/>
      <c r="M7" s="13"/>
      <c r="N7" s="13"/>
      <c r="O7" s="145"/>
    </row>
    <row r="8" spans="1:15" ht="15" customHeight="1">
      <c r="A8" s="35"/>
      <c r="B8" s="153" t="s">
        <v>842</v>
      </c>
      <c r="C8" s="13"/>
      <c r="D8" s="13"/>
      <c r="E8" s="13"/>
      <c r="F8" s="13"/>
      <c r="G8" s="13"/>
      <c r="H8" s="13"/>
      <c r="I8" s="13"/>
      <c r="J8" s="13"/>
      <c r="K8" s="13"/>
      <c r="L8" s="13"/>
      <c r="M8" s="13"/>
      <c r="N8" s="13"/>
    </row>
    <row r="9" spans="1:15" ht="15" customHeight="1">
      <c r="A9" s="35"/>
      <c r="B9" s="153" t="s">
        <v>196</v>
      </c>
      <c r="C9" s="13"/>
      <c r="D9" s="13"/>
      <c r="E9" s="13"/>
      <c r="F9" s="13"/>
      <c r="G9" s="13"/>
      <c r="H9" s="13"/>
      <c r="I9" s="13"/>
      <c r="J9" s="13"/>
      <c r="K9" s="13"/>
      <c r="L9" s="13"/>
      <c r="M9" s="13"/>
      <c r="N9" s="13"/>
    </row>
    <row r="10" spans="1:15" ht="15" customHeight="1">
      <c r="A10" s="35"/>
      <c r="B10" s="153" t="s">
        <v>197</v>
      </c>
      <c r="C10" s="13"/>
      <c r="D10" s="13"/>
      <c r="E10" s="13"/>
      <c r="F10" s="13"/>
      <c r="G10" s="13"/>
      <c r="H10" s="13"/>
      <c r="I10" s="13"/>
      <c r="J10" s="13"/>
      <c r="K10" s="13"/>
      <c r="L10" s="13"/>
      <c r="M10" s="13"/>
      <c r="N10" s="13"/>
    </row>
    <row r="11" spans="1:15" ht="6.75" customHeight="1">
      <c r="A11" s="3"/>
      <c r="B11" s="3"/>
      <c r="C11" s="3"/>
      <c r="D11" s="3"/>
      <c r="E11" s="3"/>
      <c r="F11" s="3"/>
      <c r="G11" s="3"/>
      <c r="H11" s="3"/>
      <c r="I11" s="3"/>
      <c r="J11" s="3"/>
      <c r="K11" s="3"/>
      <c r="L11" s="3"/>
      <c r="M11" s="3"/>
      <c r="N11" s="3"/>
    </row>
    <row r="12" spans="1:15" ht="18.75" customHeight="1">
      <c r="A12" s="3"/>
      <c r="B12" s="71" t="s">
        <v>199</v>
      </c>
      <c r="C12" s="3"/>
      <c r="D12" s="3"/>
      <c r="E12" s="3"/>
      <c r="F12" s="3"/>
      <c r="G12" s="3"/>
      <c r="H12" s="3"/>
      <c r="I12" s="3"/>
      <c r="J12" s="3"/>
      <c r="K12" s="3"/>
      <c r="L12" s="3"/>
      <c r="M12" s="3"/>
      <c r="N12" s="3"/>
    </row>
    <row r="13" spans="1:15" ht="18.75" customHeight="1">
      <c r="A13" s="35" t="s">
        <v>189</v>
      </c>
      <c r="B13" s="26" t="s">
        <v>2</v>
      </c>
      <c r="C13" s="268" t="s">
        <v>120</v>
      </c>
      <c r="D13" s="269"/>
      <c r="E13" s="269"/>
      <c r="F13" s="269"/>
      <c r="G13" s="270"/>
      <c r="H13" s="3"/>
      <c r="I13" s="99" t="s">
        <v>208</v>
      </c>
      <c r="J13" s="3"/>
      <c r="K13" s="3"/>
      <c r="L13" s="3"/>
      <c r="M13" s="3"/>
      <c r="N13" s="3"/>
    </row>
    <row r="14" spans="1:15" ht="8.25" customHeight="1">
      <c r="A14" s="97"/>
      <c r="B14" s="3"/>
      <c r="C14" s="3"/>
      <c r="D14" s="3"/>
      <c r="E14" s="3"/>
      <c r="F14" s="3"/>
      <c r="G14" s="3"/>
      <c r="H14" s="3"/>
      <c r="I14" s="3"/>
      <c r="J14" s="3"/>
      <c r="K14" s="3"/>
      <c r="L14" s="3"/>
      <c r="M14" s="3"/>
      <c r="N14" s="3"/>
    </row>
    <row r="15" spans="1:15" ht="18.75" customHeight="1">
      <c r="A15" s="5" t="s">
        <v>9</v>
      </c>
      <c r="B15" s="28" t="s">
        <v>4</v>
      </c>
      <c r="C15" s="268"/>
      <c r="D15" s="269"/>
      <c r="E15" s="269"/>
      <c r="F15" s="269"/>
      <c r="G15" s="270"/>
      <c r="H15" s="3"/>
      <c r="I15" s="99"/>
      <c r="J15" s="3"/>
      <c r="K15" s="3"/>
      <c r="L15" s="3"/>
      <c r="M15" s="3"/>
      <c r="N15" s="3"/>
    </row>
    <row r="16" spans="1:15" ht="6.75" customHeight="1">
      <c r="A16" s="3"/>
      <c r="B16" s="27"/>
      <c r="C16" s="3"/>
      <c r="D16" s="3"/>
      <c r="E16" s="3"/>
      <c r="F16" s="3"/>
      <c r="G16" s="3"/>
      <c r="H16" s="3"/>
      <c r="I16" s="3"/>
      <c r="J16" s="3"/>
      <c r="K16" s="3"/>
      <c r="L16" s="3"/>
      <c r="M16" s="3"/>
      <c r="N16" s="3"/>
    </row>
    <row r="17" spans="1:14" ht="18.75" customHeight="1">
      <c r="A17" s="5" t="s">
        <v>401</v>
      </c>
      <c r="B17" s="28" t="s">
        <v>4</v>
      </c>
      <c r="C17" s="385"/>
      <c r="D17" s="386"/>
      <c r="E17" s="386"/>
      <c r="F17" s="386"/>
      <c r="G17" s="387"/>
      <c r="H17" s="3"/>
      <c r="I17" s="3"/>
      <c r="J17" s="3"/>
      <c r="K17" s="3"/>
      <c r="L17" s="3"/>
      <c r="M17" s="3"/>
      <c r="N17" s="3"/>
    </row>
    <row r="18" spans="1:14" ht="6.75" customHeight="1">
      <c r="A18" s="3"/>
      <c r="B18" s="27"/>
      <c r="C18" s="3"/>
      <c r="D18" s="3"/>
      <c r="E18" s="3"/>
      <c r="F18" s="3"/>
      <c r="G18" s="3"/>
      <c r="H18" s="3"/>
      <c r="I18" s="3"/>
      <c r="J18" s="3"/>
      <c r="K18" s="3"/>
      <c r="L18" s="3"/>
      <c r="M18" s="3"/>
      <c r="N18" s="3"/>
    </row>
    <row r="19" spans="1:14" ht="18.75" customHeight="1">
      <c r="A19" s="5" t="s">
        <v>10</v>
      </c>
      <c r="B19" s="28" t="s">
        <v>4</v>
      </c>
      <c r="C19" s="284"/>
      <c r="D19" s="285"/>
      <c r="E19" s="285"/>
      <c r="F19" s="285"/>
      <c r="G19" s="286"/>
      <c r="H19" s="3"/>
      <c r="I19" s="3"/>
      <c r="J19" s="3"/>
      <c r="K19" s="3"/>
      <c r="L19" s="3"/>
      <c r="M19" s="3"/>
      <c r="N19" s="3"/>
    </row>
    <row r="20" spans="1:14" ht="6.75" customHeight="1">
      <c r="A20" s="3"/>
      <c r="B20" s="27"/>
      <c r="C20" s="3"/>
      <c r="D20" s="3"/>
      <c r="E20" s="3"/>
      <c r="F20" s="3"/>
      <c r="G20" s="3"/>
      <c r="H20" s="3"/>
      <c r="I20" s="3"/>
      <c r="J20" s="3"/>
      <c r="K20" s="3"/>
      <c r="L20" s="3"/>
      <c r="M20" s="3"/>
      <c r="N20" s="3"/>
    </row>
    <row r="21" spans="1:14" ht="18.75" customHeight="1">
      <c r="A21" s="5" t="s">
        <v>11</v>
      </c>
      <c r="B21" s="28" t="s">
        <v>4</v>
      </c>
      <c r="C21" s="284"/>
      <c r="D21" s="285"/>
      <c r="E21" s="285"/>
      <c r="F21" s="285"/>
      <c r="G21" s="286"/>
      <c r="H21" s="3"/>
      <c r="I21" s="3"/>
      <c r="J21" s="3"/>
      <c r="K21" s="3"/>
      <c r="L21" s="3"/>
      <c r="M21" s="3"/>
      <c r="N21" s="3"/>
    </row>
    <row r="22" spans="1:14" ht="7.5" customHeight="1">
      <c r="A22" s="3"/>
      <c r="B22" s="27"/>
      <c r="C22" s="3"/>
      <c r="D22" s="3"/>
      <c r="E22" s="3"/>
      <c r="F22" s="3"/>
      <c r="G22" s="3"/>
      <c r="H22" s="3"/>
      <c r="I22" s="3"/>
      <c r="J22" s="3"/>
      <c r="K22" s="3"/>
      <c r="L22" s="3"/>
      <c r="M22" s="3"/>
      <c r="N22" s="3"/>
    </row>
    <row r="23" spans="1:14" ht="18.75" customHeight="1">
      <c r="A23" s="5" t="s">
        <v>16</v>
      </c>
      <c r="B23" s="28" t="s">
        <v>4</v>
      </c>
      <c r="C23" s="284"/>
      <c r="D23" s="285"/>
      <c r="E23" s="285"/>
      <c r="F23" s="285"/>
      <c r="G23" s="286"/>
      <c r="H23" s="3"/>
      <c r="I23" s="3"/>
      <c r="J23" s="3"/>
      <c r="K23" s="3"/>
      <c r="L23" s="3"/>
      <c r="M23" s="3"/>
      <c r="N23" s="3"/>
    </row>
    <row r="24" spans="1:14" ht="6.75" customHeight="1">
      <c r="A24" s="3"/>
      <c r="B24" s="27"/>
      <c r="C24" s="3"/>
      <c r="D24" s="3"/>
      <c r="E24" s="3"/>
      <c r="F24" s="3"/>
      <c r="G24" s="3"/>
      <c r="H24" s="3"/>
      <c r="I24" s="3"/>
      <c r="J24" s="3"/>
      <c r="K24" s="3"/>
      <c r="L24" s="3"/>
      <c r="M24" s="3"/>
      <c r="N24" s="3"/>
    </row>
    <row r="25" spans="1:14" ht="18.75" customHeight="1">
      <c r="A25" s="5" t="s">
        <v>198</v>
      </c>
      <c r="B25" s="28" t="s">
        <v>4</v>
      </c>
      <c r="C25" s="268"/>
      <c r="D25" s="269"/>
      <c r="E25" s="269"/>
      <c r="F25" s="269"/>
      <c r="G25" s="269"/>
      <c r="H25" s="269"/>
      <c r="I25" s="269"/>
      <c r="J25" s="269"/>
      <c r="K25" s="269"/>
      <c r="L25" s="269"/>
      <c r="M25" s="270"/>
      <c r="N25" s="3"/>
    </row>
    <row r="26" spans="1:14" ht="5.25" customHeight="1">
      <c r="A26" s="3"/>
      <c r="B26" s="3"/>
      <c r="C26" s="3"/>
      <c r="D26" s="3"/>
      <c r="E26" s="3"/>
      <c r="F26" s="3"/>
      <c r="G26" s="3"/>
      <c r="H26" s="3"/>
      <c r="I26" s="3"/>
      <c r="J26" s="3"/>
      <c r="K26" s="3"/>
      <c r="L26" s="3"/>
      <c r="M26" s="3"/>
      <c r="N26" s="3"/>
    </row>
    <row r="27" spans="1:14" ht="17.25" customHeight="1">
      <c r="A27" s="3" t="s">
        <v>200</v>
      </c>
      <c r="B27" s="3"/>
      <c r="C27" s="3"/>
      <c r="D27" s="3"/>
      <c r="E27" s="3"/>
      <c r="F27" s="3"/>
      <c r="G27" s="3"/>
      <c r="H27" s="3"/>
      <c r="I27" s="3"/>
      <c r="J27" s="3"/>
      <c r="K27" s="3"/>
      <c r="L27" s="3"/>
      <c r="M27" s="3"/>
      <c r="N27" s="3"/>
    </row>
    <row r="28" spans="1:14" ht="4.5" customHeight="1">
      <c r="A28" s="3"/>
      <c r="B28" s="3"/>
      <c r="C28" s="3"/>
      <c r="D28" s="3"/>
      <c r="E28" s="3"/>
      <c r="F28" s="3"/>
      <c r="G28" s="3"/>
      <c r="H28" s="3"/>
      <c r="I28" s="3"/>
      <c r="J28" s="3"/>
      <c r="K28" s="3"/>
      <c r="L28" s="3"/>
      <c r="M28" s="3"/>
      <c r="N28" s="3"/>
    </row>
    <row r="29" spans="1:14" ht="18.75" customHeight="1">
      <c r="A29" s="5" t="s">
        <v>201</v>
      </c>
      <c r="B29" s="30" t="s">
        <v>17</v>
      </c>
      <c r="C29" s="382" t="str">
        <f>基本入力!C5</f>
        <v>―</v>
      </c>
      <c r="D29" s="383"/>
      <c r="E29" s="383"/>
      <c r="F29" s="383"/>
      <c r="G29" s="384"/>
      <c r="H29" s="3"/>
      <c r="I29" s="6" t="s">
        <v>202</v>
      </c>
      <c r="J29" s="3"/>
      <c r="K29" s="3"/>
      <c r="L29" s="3"/>
      <c r="M29" s="3"/>
      <c r="N29" s="3"/>
    </row>
    <row r="30" spans="1:14" ht="8.25" customHeight="1">
      <c r="A30" s="3"/>
      <c r="B30" s="3"/>
      <c r="C30" s="3"/>
      <c r="D30" s="3"/>
      <c r="E30" s="3"/>
      <c r="F30" s="3"/>
      <c r="G30" s="3"/>
      <c r="H30" s="3"/>
      <c r="I30" s="3"/>
      <c r="J30" s="3"/>
      <c r="K30" s="3"/>
      <c r="L30" s="3"/>
      <c r="M30" s="3"/>
      <c r="N30" s="3"/>
    </row>
    <row r="31" spans="1:14" ht="17.25" customHeight="1">
      <c r="A31" s="100" t="s">
        <v>205</v>
      </c>
      <c r="B31" s="28" t="s">
        <v>4</v>
      </c>
      <c r="C31" s="388"/>
      <c r="D31" s="388"/>
      <c r="E31" s="388"/>
      <c r="F31" s="388"/>
      <c r="G31" s="388"/>
      <c r="H31" s="388"/>
      <c r="I31" s="388"/>
      <c r="J31" s="388"/>
      <c r="K31" s="388"/>
      <c r="L31" s="388"/>
      <c r="M31" s="388"/>
      <c r="N31" s="3"/>
    </row>
    <row r="32" spans="1:14" ht="17.25" customHeight="1">
      <c r="A32" s="5" t="s">
        <v>3</v>
      </c>
      <c r="B32" s="30" t="s">
        <v>17</v>
      </c>
      <c r="C32" s="382" t="str">
        <f>基本入力!C7</f>
        <v>選択してください</v>
      </c>
      <c r="D32" s="383"/>
      <c r="E32" s="383"/>
      <c r="F32" s="383"/>
      <c r="G32" s="383"/>
      <c r="H32" s="383"/>
      <c r="I32" s="383"/>
      <c r="J32" s="383"/>
      <c r="K32" s="383"/>
      <c r="L32" s="383"/>
      <c r="M32" s="384"/>
      <c r="N32" s="3"/>
    </row>
    <row r="33" spans="1:14" ht="9" customHeight="1">
      <c r="A33" s="3"/>
      <c r="B33" s="3"/>
      <c r="C33" s="3"/>
      <c r="D33" s="3"/>
      <c r="E33" s="3"/>
      <c r="F33" s="3"/>
      <c r="G33" s="3"/>
      <c r="H33" s="3"/>
      <c r="I33" s="3"/>
      <c r="J33" s="3"/>
      <c r="K33" s="3"/>
      <c r="L33" s="3"/>
      <c r="M33" s="3"/>
      <c r="N33" s="3"/>
    </row>
    <row r="34" spans="1:14" ht="17.25" customHeight="1">
      <c r="A34" s="100" t="s">
        <v>205</v>
      </c>
      <c r="B34" s="28" t="s">
        <v>4</v>
      </c>
      <c r="C34" s="388"/>
      <c r="D34" s="389"/>
      <c r="E34" s="389"/>
      <c r="F34" s="389"/>
      <c r="G34" s="389"/>
      <c r="H34" s="389"/>
      <c r="I34" s="389"/>
      <c r="J34" s="389"/>
      <c r="K34" s="389"/>
      <c r="L34" s="389"/>
      <c r="M34" s="389"/>
      <c r="N34" s="3"/>
    </row>
    <row r="35" spans="1:14" ht="17.25" customHeight="1">
      <c r="A35" s="5" t="s">
        <v>203</v>
      </c>
      <c r="B35" s="28" t="s">
        <v>4</v>
      </c>
      <c r="C35" s="379"/>
      <c r="D35" s="380"/>
      <c r="E35" s="380"/>
      <c r="F35" s="380"/>
      <c r="G35" s="380"/>
      <c r="H35" s="380"/>
      <c r="I35" s="380"/>
      <c r="J35" s="380"/>
      <c r="K35" s="380"/>
      <c r="L35" s="380"/>
      <c r="M35" s="381"/>
      <c r="N35" s="3"/>
    </row>
    <row r="36" spans="1:14" ht="13.5" customHeight="1">
      <c r="A36" s="97"/>
      <c r="B36" s="96"/>
      <c r="C36" s="96" t="s">
        <v>416</v>
      </c>
      <c r="D36" s="3"/>
      <c r="E36" s="3"/>
      <c r="F36" s="3"/>
      <c r="G36" s="3"/>
      <c r="H36" s="3"/>
      <c r="I36" s="3"/>
      <c r="J36" s="3"/>
      <c r="K36" s="3"/>
      <c r="L36" s="3"/>
      <c r="M36" s="3"/>
      <c r="N36" s="3"/>
    </row>
    <row r="37" spans="1:14" ht="13.5" customHeight="1">
      <c r="A37" s="97"/>
      <c r="B37" s="96"/>
      <c r="C37" s="96" t="s">
        <v>417</v>
      </c>
      <c r="D37" s="3"/>
      <c r="E37" s="3"/>
      <c r="F37" s="3"/>
      <c r="G37" s="3"/>
      <c r="H37" s="3"/>
      <c r="I37" s="3"/>
      <c r="J37" s="3"/>
      <c r="K37" s="3"/>
      <c r="L37" s="3"/>
      <c r="M37" s="3"/>
      <c r="N37" s="3"/>
    </row>
    <row r="38" spans="1:14" ht="13.5" customHeight="1">
      <c r="A38" s="97"/>
      <c r="B38" s="3"/>
      <c r="C38" s="96" t="s">
        <v>204</v>
      </c>
      <c r="D38" s="3"/>
      <c r="E38" s="3"/>
      <c r="F38" s="3"/>
      <c r="G38" s="3"/>
      <c r="H38" s="3"/>
      <c r="I38" s="3"/>
      <c r="J38" s="3"/>
      <c r="K38" s="3"/>
      <c r="L38" s="3"/>
      <c r="M38" s="3"/>
      <c r="N38" s="3"/>
    </row>
    <row r="39" spans="1:14" ht="9.75" customHeight="1">
      <c r="A39" s="97"/>
      <c r="B39" s="3"/>
      <c r="C39" s="96"/>
      <c r="D39" s="3"/>
      <c r="E39" s="3"/>
      <c r="F39" s="3"/>
      <c r="G39" s="3"/>
      <c r="H39" s="3"/>
      <c r="I39" s="3"/>
      <c r="J39" s="3"/>
      <c r="K39" s="3"/>
      <c r="L39" s="3"/>
      <c r="M39" s="3"/>
      <c r="N39" s="3"/>
    </row>
    <row r="40" spans="1:14" ht="21.75" customHeight="1">
      <c r="A40" s="5" t="s">
        <v>351</v>
      </c>
      <c r="B40" s="3" t="s">
        <v>414</v>
      </c>
      <c r="C40" s="3"/>
      <c r="D40" s="3"/>
      <c r="E40" s="3"/>
      <c r="F40" s="3"/>
      <c r="G40" s="3"/>
      <c r="H40" s="3"/>
      <c r="I40" s="3"/>
      <c r="J40" s="3"/>
      <c r="K40" s="3"/>
      <c r="L40" s="3"/>
      <c r="M40" s="3"/>
      <c r="N40" s="3"/>
    </row>
    <row r="41" spans="1:14" ht="14.25" customHeight="1">
      <c r="A41" s="5"/>
      <c r="B41" s="3" t="s">
        <v>206</v>
      </c>
      <c r="C41" s="3"/>
      <c r="D41" s="3"/>
      <c r="E41" s="3"/>
      <c r="F41" s="3"/>
      <c r="G41" s="3"/>
      <c r="H41" s="3"/>
      <c r="I41" s="3"/>
      <c r="J41" s="3"/>
      <c r="K41" s="3"/>
      <c r="L41" s="3"/>
      <c r="M41" s="3"/>
      <c r="N41" s="3"/>
    </row>
    <row r="42" spans="1:14" ht="14.25" customHeight="1">
      <c r="A42" s="5"/>
      <c r="B42" s="3" t="s">
        <v>207</v>
      </c>
      <c r="C42" s="3"/>
      <c r="D42" s="3"/>
      <c r="E42" s="3"/>
      <c r="F42" s="3"/>
      <c r="G42" s="3"/>
      <c r="H42" s="3"/>
      <c r="I42" s="3"/>
      <c r="J42" s="3"/>
      <c r="K42" s="3"/>
      <c r="L42" s="3"/>
      <c r="M42" s="3"/>
      <c r="N42" s="3"/>
    </row>
    <row r="43" spans="1:14" ht="8.25" customHeight="1">
      <c r="A43" s="97"/>
      <c r="B43" s="3"/>
      <c r="C43" s="3"/>
      <c r="D43" s="3"/>
      <c r="E43" s="3"/>
      <c r="F43" s="3"/>
      <c r="G43" s="3"/>
      <c r="H43" s="3"/>
      <c r="I43" s="3"/>
      <c r="J43" s="3"/>
      <c r="K43" s="3"/>
      <c r="L43" s="3"/>
      <c r="M43" s="3"/>
      <c r="N43" s="3"/>
    </row>
    <row r="44" spans="1:14" ht="13.5" customHeight="1">
      <c r="A44" s="4"/>
      <c r="B44" s="375" t="s">
        <v>191</v>
      </c>
      <c r="C44" s="375"/>
      <c r="D44" s="375"/>
      <c r="E44" s="375"/>
      <c r="F44" s="375"/>
      <c r="G44" s="375" t="s">
        <v>190</v>
      </c>
      <c r="H44" s="375"/>
      <c r="I44" s="375"/>
      <c r="J44" s="375"/>
      <c r="K44" s="375"/>
      <c r="L44" s="375"/>
      <c r="M44" s="375"/>
      <c r="N44" s="3"/>
    </row>
    <row r="45" spans="1:14" ht="18.75" customHeight="1">
      <c r="A45" s="3">
        <v>1</v>
      </c>
      <c r="B45" s="376"/>
      <c r="C45" s="377"/>
      <c r="D45" s="377"/>
      <c r="E45" s="377"/>
      <c r="F45" s="378"/>
      <c r="G45" s="376"/>
      <c r="H45" s="377"/>
      <c r="I45" s="377"/>
      <c r="J45" s="377"/>
      <c r="K45" s="377"/>
      <c r="L45" s="377"/>
      <c r="M45" s="378"/>
      <c r="N45" s="3"/>
    </row>
    <row r="46" spans="1:14" ht="18.75" customHeight="1">
      <c r="A46" s="3">
        <v>2</v>
      </c>
      <c r="B46" s="376"/>
      <c r="C46" s="377"/>
      <c r="D46" s="377"/>
      <c r="E46" s="377"/>
      <c r="F46" s="378"/>
      <c r="G46" s="376"/>
      <c r="H46" s="377"/>
      <c r="I46" s="377"/>
      <c r="J46" s="377"/>
      <c r="K46" s="377"/>
      <c r="L46" s="377"/>
      <c r="M46" s="378"/>
      <c r="N46" s="3"/>
    </row>
    <row r="47" spans="1:14" ht="18.75" customHeight="1">
      <c r="A47" s="3">
        <v>3</v>
      </c>
      <c r="B47" s="376"/>
      <c r="C47" s="377"/>
      <c r="D47" s="377"/>
      <c r="E47" s="377"/>
      <c r="F47" s="378"/>
      <c r="G47" s="376"/>
      <c r="H47" s="377"/>
      <c r="I47" s="377"/>
      <c r="J47" s="377"/>
      <c r="K47" s="377"/>
      <c r="L47" s="377"/>
      <c r="M47" s="378"/>
      <c r="N47" s="3"/>
    </row>
    <row r="48" spans="1:14" ht="18.75" customHeight="1">
      <c r="A48" s="3">
        <v>4</v>
      </c>
      <c r="B48" s="376"/>
      <c r="C48" s="377"/>
      <c r="D48" s="377"/>
      <c r="E48" s="377"/>
      <c r="F48" s="378"/>
      <c r="G48" s="376"/>
      <c r="H48" s="377"/>
      <c r="I48" s="377"/>
      <c r="J48" s="377"/>
      <c r="K48" s="377"/>
      <c r="L48" s="377"/>
      <c r="M48" s="378"/>
      <c r="N48" s="3"/>
    </row>
    <row r="49" spans="1:14" ht="18.75" customHeight="1">
      <c r="A49" s="3">
        <v>5</v>
      </c>
      <c r="B49" s="376"/>
      <c r="C49" s="377"/>
      <c r="D49" s="377"/>
      <c r="E49" s="377"/>
      <c r="F49" s="378"/>
      <c r="G49" s="376"/>
      <c r="H49" s="377"/>
      <c r="I49" s="377"/>
      <c r="J49" s="377"/>
      <c r="K49" s="377"/>
      <c r="L49" s="377"/>
      <c r="M49" s="378"/>
      <c r="N49" s="3"/>
    </row>
    <row r="50" spans="1:14" ht="18.75" customHeight="1">
      <c r="A50" s="3">
        <v>6</v>
      </c>
      <c r="B50" s="376"/>
      <c r="C50" s="377"/>
      <c r="D50" s="377"/>
      <c r="E50" s="377"/>
      <c r="F50" s="378"/>
      <c r="G50" s="376"/>
      <c r="H50" s="377"/>
      <c r="I50" s="377"/>
      <c r="J50" s="377"/>
      <c r="K50" s="377"/>
      <c r="L50" s="377"/>
      <c r="M50" s="378"/>
      <c r="N50" s="3"/>
    </row>
    <row r="51" spans="1:14" ht="18.75" customHeight="1">
      <c r="A51" s="3">
        <v>7</v>
      </c>
      <c r="B51" s="376"/>
      <c r="C51" s="377"/>
      <c r="D51" s="377"/>
      <c r="E51" s="377"/>
      <c r="F51" s="378"/>
      <c r="G51" s="376"/>
      <c r="H51" s="377"/>
      <c r="I51" s="377"/>
      <c r="J51" s="377"/>
      <c r="K51" s="377"/>
      <c r="L51" s="377"/>
      <c r="M51" s="378"/>
      <c r="N51" s="3"/>
    </row>
    <row r="52" spans="1:14" ht="18.75" customHeight="1">
      <c r="A52" s="3">
        <v>8</v>
      </c>
      <c r="B52" s="376"/>
      <c r="C52" s="377"/>
      <c r="D52" s="377"/>
      <c r="E52" s="377"/>
      <c r="F52" s="378"/>
      <c r="G52" s="376"/>
      <c r="H52" s="377"/>
      <c r="I52" s="377"/>
      <c r="J52" s="377"/>
      <c r="K52" s="377"/>
      <c r="L52" s="377"/>
      <c r="M52" s="378"/>
      <c r="N52" s="3"/>
    </row>
    <row r="53" spans="1:14" ht="18.75" customHeight="1">
      <c r="A53" s="3">
        <v>9</v>
      </c>
      <c r="B53" s="376"/>
      <c r="C53" s="377"/>
      <c r="D53" s="377"/>
      <c r="E53" s="377"/>
      <c r="F53" s="378"/>
      <c r="G53" s="376"/>
      <c r="H53" s="377"/>
      <c r="I53" s="377"/>
      <c r="J53" s="377"/>
      <c r="K53" s="377"/>
      <c r="L53" s="377"/>
      <c r="M53" s="378"/>
      <c r="N53" s="3"/>
    </row>
    <row r="54" spans="1:14" ht="18.75" customHeight="1">
      <c r="A54" s="3">
        <v>10</v>
      </c>
      <c r="B54" s="376"/>
      <c r="C54" s="377"/>
      <c r="D54" s="377"/>
      <c r="E54" s="377"/>
      <c r="F54" s="378"/>
      <c r="G54" s="376"/>
      <c r="H54" s="377"/>
      <c r="I54" s="377"/>
      <c r="J54" s="377"/>
      <c r="K54" s="377"/>
      <c r="L54" s="377"/>
      <c r="M54" s="378"/>
      <c r="N54" s="3"/>
    </row>
    <row r="55" spans="1:14" ht="18.75" customHeight="1">
      <c r="A55" s="3">
        <v>11</v>
      </c>
      <c r="B55" s="376"/>
      <c r="C55" s="377"/>
      <c r="D55" s="377"/>
      <c r="E55" s="377"/>
      <c r="F55" s="378"/>
      <c r="G55" s="376"/>
      <c r="H55" s="377"/>
      <c r="I55" s="377"/>
      <c r="J55" s="377"/>
      <c r="K55" s="377"/>
      <c r="L55" s="377"/>
      <c r="M55" s="378"/>
      <c r="N55" s="3"/>
    </row>
    <row r="56" spans="1:14" ht="18.75" customHeight="1">
      <c r="A56" s="3">
        <v>12</v>
      </c>
      <c r="B56" s="376"/>
      <c r="C56" s="377"/>
      <c r="D56" s="377"/>
      <c r="E56" s="377"/>
      <c r="F56" s="378"/>
      <c r="G56" s="376"/>
      <c r="H56" s="377"/>
      <c r="I56" s="377"/>
      <c r="J56" s="377"/>
      <c r="K56" s="377"/>
      <c r="L56" s="377"/>
      <c r="M56" s="378"/>
      <c r="N56" s="3"/>
    </row>
    <row r="57" spans="1:14" ht="10.5" customHeight="1">
      <c r="A57" s="3"/>
      <c r="B57" s="3"/>
      <c r="C57" s="3"/>
      <c r="D57" s="3"/>
      <c r="E57" s="3"/>
      <c r="F57" s="3"/>
      <c r="G57" s="3"/>
      <c r="H57" s="3"/>
      <c r="I57" s="3"/>
      <c r="J57" s="3"/>
      <c r="K57" s="3"/>
      <c r="L57" s="3"/>
      <c r="M57" s="3"/>
      <c r="N57" s="3"/>
    </row>
    <row r="58" spans="1:14" ht="24" customHeight="1">
      <c r="A58" s="3"/>
      <c r="B58" s="3"/>
      <c r="C58" s="3"/>
      <c r="D58" s="3"/>
      <c r="E58" s="3"/>
      <c r="F58" s="3"/>
      <c r="G58" s="3"/>
      <c r="H58" s="3"/>
      <c r="I58" s="3"/>
      <c r="J58" s="3"/>
      <c r="K58" s="3"/>
      <c r="L58" s="3"/>
      <c r="M58" s="3"/>
      <c r="N58" s="3"/>
    </row>
    <row r="59" spans="1:14" ht="27" customHeight="1">
      <c r="A59" s="3" t="s">
        <v>847</v>
      </c>
      <c r="B59" s="3"/>
      <c r="C59" s="3"/>
      <c r="D59" s="3"/>
      <c r="E59" s="3"/>
      <c r="F59" s="3"/>
      <c r="G59" s="3"/>
      <c r="H59" s="3"/>
      <c r="I59" s="3"/>
      <c r="J59" s="3"/>
      <c r="K59" s="3"/>
      <c r="L59" s="3"/>
      <c r="M59" s="3"/>
      <c r="N59" s="3"/>
    </row>
    <row r="60" spans="1:14" ht="141" customHeight="1">
      <c r="A60" s="216"/>
      <c r="B60" s="371"/>
      <c r="C60" s="372"/>
      <c r="D60" s="372"/>
      <c r="E60" s="372"/>
      <c r="F60" s="372"/>
      <c r="G60" s="372"/>
      <c r="H60" s="372"/>
      <c r="I60" s="372"/>
      <c r="J60" s="372"/>
      <c r="K60" s="372"/>
      <c r="L60" s="372"/>
      <c r="M60" s="373"/>
      <c r="N60" s="217"/>
    </row>
    <row r="61" spans="1:14" ht="7.5" customHeight="1">
      <c r="A61" s="216"/>
      <c r="B61" s="219"/>
      <c r="C61" s="219"/>
      <c r="D61" s="219"/>
      <c r="E61" s="219"/>
      <c r="F61" s="219"/>
      <c r="G61" s="219"/>
      <c r="H61" s="219"/>
      <c r="I61" s="219"/>
      <c r="J61" s="219"/>
      <c r="K61" s="219"/>
      <c r="L61" s="219"/>
      <c r="M61" s="219"/>
      <c r="N61" s="217"/>
    </row>
    <row r="62" spans="1:14" ht="22.5" customHeight="1">
      <c r="A62" s="5" t="s">
        <v>848</v>
      </c>
      <c r="B62" s="30" t="s">
        <v>17</v>
      </c>
      <c r="C62" s="390">
        <f>LEN(B60)</f>
        <v>0</v>
      </c>
      <c r="D62" s="391"/>
      <c r="E62" s="392"/>
      <c r="F62" s="86"/>
      <c r="G62" s="86"/>
      <c r="H62" s="3"/>
      <c r="I62" s="3"/>
      <c r="J62" s="3"/>
      <c r="K62" s="3"/>
      <c r="L62" s="3"/>
      <c r="M62" s="3"/>
      <c r="N62" s="3"/>
    </row>
    <row r="63" spans="1:14" ht="12.75" customHeight="1">
      <c r="A63" s="5"/>
      <c r="B63" s="215"/>
      <c r="C63" s="218"/>
      <c r="D63" s="218"/>
      <c r="E63" s="218"/>
      <c r="F63" s="218"/>
      <c r="G63" s="218"/>
      <c r="H63" s="3"/>
      <c r="I63" s="3"/>
      <c r="J63" s="3"/>
      <c r="K63" s="3"/>
      <c r="L63" s="3"/>
      <c r="M63" s="3"/>
      <c r="N63" s="3"/>
    </row>
    <row r="64" spans="1:14" ht="15.75" customHeight="1">
      <c r="A64" s="3" t="s">
        <v>349</v>
      </c>
      <c r="B64" s="374"/>
      <c r="C64" s="374"/>
      <c r="D64" s="374"/>
      <c r="E64" s="374"/>
      <c r="F64" s="374"/>
      <c r="G64" s="374"/>
      <c r="H64" s="374"/>
      <c r="I64" s="374"/>
      <c r="J64" s="374"/>
      <c r="K64" s="374"/>
      <c r="L64" s="374"/>
      <c r="M64" s="374"/>
      <c r="N64" s="3"/>
    </row>
    <row r="65" spans="1:18" ht="15.75" customHeight="1">
      <c r="A65" s="5"/>
      <c r="B65" s="143" t="s">
        <v>353</v>
      </c>
      <c r="C65" s="3"/>
      <c r="D65" s="3"/>
      <c r="E65" s="3"/>
      <c r="F65" s="3"/>
      <c r="G65" s="3"/>
      <c r="H65" s="3"/>
      <c r="I65" s="3"/>
      <c r="J65" s="3"/>
      <c r="K65" s="3"/>
      <c r="L65" s="3"/>
      <c r="M65" s="3"/>
      <c r="N65" s="3"/>
    </row>
    <row r="66" spans="1:18" ht="6" customHeight="1">
      <c r="A66" s="5"/>
      <c r="B66" s="5"/>
      <c r="C66" s="5"/>
      <c r="D66" s="5"/>
      <c r="E66" s="5"/>
      <c r="F66" s="5"/>
      <c r="G66" s="5"/>
      <c r="H66" s="3"/>
      <c r="I66" s="3"/>
      <c r="J66" s="3"/>
      <c r="K66" s="3"/>
      <c r="L66" s="3"/>
      <c r="M66" s="3"/>
      <c r="N66" s="3"/>
    </row>
    <row r="67" spans="1:18" ht="19.5" customHeight="1">
      <c r="A67" s="5"/>
      <c r="B67" s="26" t="s">
        <v>2</v>
      </c>
      <c r="C67" s="268" t="s">
        <v>120</v>
      </c>
      <c r="D67" s="269"/>
      <c r="E67" s="269"/>
      <c r="F67" s="269"/>
      <c r="G67" s="270"/>
      <c r="H67" s="5"/>
      <c r="I67" s="393" t="str">
        <f>VLOOKUP(C67,選択肢!A75:B78,2,FALSE)</f>
        <v>選択により提出方法が違います</v>
      </c>
      <c r="J67" s="393"/>
      <c r="K67" s="393"/>
      <c r="L67" s="393"/>
      <c r="M67" s="393"/>
      <c r="N67" s="3"/>
    </row>
    <row r="68" spans="1:18" ht="43.5" customHeight="1">
      <c r="A68" s="9"/>
      <c r="B68" s="9"/>
      <c r="C68" s="9"/>
      <c r="D68" s="9"/>
      <c r="E68" s="9"/>
      <c r="F68" s="9"/>
      <c r="G68" s="9"/>
      <c r="H68" s="9"/>
      <c r="I68" s="394"/>
      <c r="J68" s="394"/>
      <c r="K68" s="394"/>
      <c r="L68" s="394"/>
      <c r="M68" s="394"/>
      <c r="N68" s="9"/>
      <c r="R68" s="201"/>
    </row>
  </sheetData>
  <sheetProtection algorithmName="SHA-512" hashValue="SQv//DQw9DWUXf95gIxMu8WHh+IFeGS4N1cwn54CL1hs6FU29qLDlUI8OKwJYp61kvKd/bWmdRibemCKtb/Wxw==" saltValue="ScxWBB9nrxvukODAU9WgmA==" spinCount="100000" sheet="1" objects="1" scenarios="1"/>
  <mergeCells count="43">
    <mergeCell ref="C62:E62"/>
    <mergeCell ref="I67:M68"/>
    <mergeCell ref="C67:G67"/>
    <mergeCell ref="B49:F49"/>
    <mergeCell ref="G49:M49"/>
    <mergeCell ref="B50:F50"/>
    <mergeCell ref="G50:M50"/>
    <mergeCell ref="B56:F56"/>
    <mergeCell ref="G56:M56"/>
    <mergeCell ref="B51:F51"/>
    <mergeCell ref="G51:M51"/>
    <mergeCell ref="B52:F52"/>
    <mergeCell ref="G52:M52"/>
    <mergeCell ref="B55:F55"/>
    <mergeCell ref="G55:M55"/>
    <mergeCell ref="B53:F53"/>
    <mergeCell ref="C25:M25"/>
    <mergeCell ref="C31:M31"/>
    <mergeCell ref="C34:M34"/>
    <mergeCell ref="B54:F54"/>
    <mergeCell ref="G54:M54"/>
    <mergeCell ref="B46:F46"/>
    <mergeCell ref="G46:M46"/>
    <mergeCell ref="B47:F47"/>
    <mergeCell ref="G47:M47"/>
    <mergeCell ref="B48:F48"/>
    <mergeCell ref="G48:M48"/>
    <mergeCell ref="B60:M60"/>
    <mergeCell ref="B64:M64"/>
    <mergeCell ref="C13:G13"/>
    <mergeCell ref="B44:F44"/>
    <mergeCell ref="G44:M44"/>
    <mergeCell ref="B45:F45"/>
    <mergeCell ref="G45:M45"/>
    <mergeCell ref="C35:M35"/>
    <mergeCell ref="C29:G29"/>
    <mergeCell ref="C32:M32"/>
    <mergeCell ref="C15:G15"/>
    <mergeCell ref="C17:G17"/>
    <mergeCell ref="C19:G19"/>
    <mergeCell ref="C21:G21"/>
    <mergeCell ref="C23:G23"/>
    <mergeCell ref="G53:M53"/>
  </mergeCells>
  <phoneticPr fontId="1"/>
  <conditionalFormatting sqref="B49:M56">
    <cfRule type="expression" dxfId="201" priority="2">
      <formula>$C$13=特殊効果を利用しない</formula>
    </cfRule>
  </conditionalFormatting>
  <conditionalFormatting sqref="B45:M48">
    <cfRule type="expression" dxfId="200" priority="1">
      <formula>$C$13=特殊効果を利用しない</formula>
    </cfRule>
  </conditionalFormatting>
  <dataValidations count="4">
    <dataValidation type="list" allowBlank="1" showInputMessage="1" showErrorMessage="1" sqref="C13:G13" xr:uid="{00000000-0002-0000-0600-000000000000}">
      <formula1>"選択してください,書類送付先と同じ,その他の連絡先"</formula1>
    </dataValidation>
    <dataValidation imeMode="halfAlpha" allowBlank="1" showInputMessage="1" showErrorMessage="1" sqref="C25:M25 C19:G19 C21:G21 C23:G23" xr:uid="{00000000-0002-0000-0600-000001000000}"/>
    <dataValidation imeMode="hiragana" allowBlank="1" showInputMessage="1" showErrorMessage="1" sqref="C17:G17 C34:M34 C31:M31" xr:uid="{00000000-0002-0000-0600-000002000000}"/>
    <dataValidation type="list" allowBlank="1" showInputMessage="1" showErrorMessage="1" sqref="C67:G67" xr:uid="{00000000-0002-0000-0600-000003000000}">
      <formula1>"選択してください,撮影業者から直送,JPEGデータ+プリントアウト,プリント写真のみ"</formula1>
    </dataValidation>
  </dataValidations>
  <pageMargins left="0.7" right="0.36" top="0.45" bottom="0.36" header="0.3" footer="0.3"/>
  <pageSetup paperSize="9" orientation="portrait" horizontalDpi="4294967294"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131"/>
  <sheetViews>
    <sheetView showGridLines="0" zoomScaleNormal="100" workbookViewId="0">
      <selection activeCell="S24" sqref="S24"/>
    </sheetView>
  </sheetViews>
  <sheetFormatPr defaultColWidth="5.88671875" defaultRowHeight="13.2"/>
  <cols>
    <col min="1" max="2" width="5.77734375" style="63" customWidth="1"/>
    <col min="3" max="3" width="16.44140625" style="63" customWidth="1"/>
    <col min="4" max="13" width="5.77734375" style="63" customWidth="1"/>
    <col min="14" max="16384" width="5.88671875" style="63"/>
  </cols>
  <sheetData>
    <row r="1" spans="1:13" ht="21">
      <c r="M1" s="230" t="s">
        <v>501</v>
      </c>
    </row>
    <row r="2" spans="1:13" ht="43.5" customHeight="1">
      <c r="A2" s="428" t="s">
        <v>217</v>
      </c>
      <c r="B2" s="429"/>
      <c r="C2" s="429"/>
      <c r="D2" s="429"/>
      <c r="E2" s="429"/>
      <c r="F2" s="429"/>
      <c r="G2" s="429"/>
      <c r="H2" s="429"/>
      <c r="I2" s="429"/>
      <c r="J2" s="429"/>
      <c r="K2" s="429"/>
      <c r="L2" s="429"/>
      <c r="M2" s="429"/>
    </row>
    <row r="3" spans="1:13" ht="12" customHeight="1"/>
    <row r="4" spans="1:13" ht="18" customHeight="1" thickBot="1">
      <c r="A4" s="102" t="s">
        <v>216</v>
      </c>
    </row>
    <row r="5" spans="1:13" ht="18" customHeight="1">
      <c r="A5" s="242"/>
      <c r="B5" s="243"/>
      <c r="C5" s="243"/>
      <c r="D5" s="243"/>
      <c r="E5" s="243"/>
      <c r="F5" s="243"/>
      <c r="G5" s="243"/>
      <c r="H5" s="244"/>
      <c r="I5" s="103" t="s">
        <v>222</v>
      </c>
      <c r="J5" s="412" t="s">
        <v>225</v>
      </c>
      <c r="K5" s="412"/>
      <c r="L5" s="412"/>
      <c r="M5" s="397"/>
    </row>
    <row r="6" spans="1:13" ht="18" customHeight="1">
      <c r="A6" s="407">
        <v>1</v>
      </c>
      <c r="B6" s="238" t="s">
        <v>218</v>
      </c>
      <c r="C6" s="239"/>
      <c r="D6" s="430" t="s">
        <v>220</v>
      </c>
      <c r="E6" s="410"/>
      <c r="F6" s="410"/>
      <c r="G6" s="410"/>
      <c r="H6" s="410"/>
      <c r="I6" s="431" t="s">
        <v>227</v>
      </c>
      <c r="J6" s="433" t="s">
        <v>228</v>
      </c>
      <c r="K6" s="434"/>
      <c r="L6" s="434"/>
      <c r="M6" s="435"/>
    </row>
    <row r="7" spans="1:13" ht="18" customHeight="1">
      <c r="A7" s="409"/>
      <c r="B7" s="240" t="s">
        <v>219</v>
      </c>
      <c r="C7" s="241"/>
      <c r="D7" s="439" t="s">
        <v>221</v>
      </c>
      <c r="E7" s="440"/>
      <c r="F7" s="440"/>
      <c r="G7" s="440"/>
      <c r="H7" s="440"/>
      <c r="I7" s="432"/>
      <c r="J7" s="436"/>
      <c r="K7" s="437"/>
      <c r="L7" s="437"/>
      <c r="M7" s="438"/>
    </row>
    <row r="8" spans="1:13" ht="54.75" customHeight="1">
      <c r="A8" s="101">
        <v>2</v>
      </c>
      <c r="B8" s="242" t="s">
        <v>223</v>
      </c>
      <c r="C8" s="243"/>
      <c r="D8" s="422" t="str">
        <f>プログラム掲載入力!C67</f>
        <v>選択してください</v>
      </c>
      <c r="E8" s="395"/>
      <c r="F8" s="395"/>
      <c r="G8" s="395"/>
      <c r="H8" s="395"/>
      <c r="I8" s="142" t="str">
        <f>IFERROR(VLOOKUP(プログラム掲載入力!C67,選択肢!A75:D78,4,FALSE),"")</f>
        <v>-</v>
      </c>
      <c r="J8" s="423" t="str">
        <f>VLOOKUP(プログラム掲載入力!C67,選択肢!A75:B78,2,FALSE)</f>
        <v>選択により提出方法が違います</v>
      </c>
      <c r="K8" s="424"/>
      <c r="L8" s="424"/>
      <c r="M8" s="425"/>
    </row>
    <row r="9" spans="1:13" ht="31.5" customHeight="1" thickBot="1">
      <c r="A9" s="101">
        <v>3</v>
      </c>
      <c r="B9" s="242" t="s">
        <v>226</v>
      </c>
      <c r="C9" s="243"/>
      <c r="D9" s="422"/>
      <c r="E9" s="395"/>
      <c r="F9" s="395"/>
      <c r="G9" s="395"/>
      <c r="H9" s="395"/>
      <c r="I9" s="104" t="s">
        <v>224</v>
      </c>
      <c r="J9" s="426" t="s">
        <v>228</v>
      </c>
      <c r="K9" s="426"/>
      <c r="L9" s="426"/>
      <c r="M9" s="427"/>
    </row>
    <row r="10" spans="1:13" ht="34.5" customHeight="1" thickBot="1">
      <c r="A10" s="407">
        <v>4</v>
      </c>
      <c r="B10" s="410" t="s">
        <v>229</v>
      </c>
      <c r="C10" s="410"/>
      <c r="D10" s="410"/>
      <c r="E10" s="410"/>
      <c r="F10" s="410"/>
      <c r="G10" s="410"/>
      <c r="H10" s="410"/>
      <c r="I10" s="411"/>
      <c r="J10" s="410"/>
      <c r="K10" s="410"/>
      <c r="L10" s="410"/>
      <c r="M10" s="410"/>
    </row>
    <row r="11" spans="1:13" ht="18" customHeight="1">
      <c r="A11" s="408"/>
      <c r="B11" s="412"/>
      <c r="C11" s="412"/>
      <c r="D11" s="413"/>
      <c r="E11" s="414"/>
      <c r="F11" s="414"/>
      <c r="G11" s="414"/>
      <c r="H11" s="414"/>
      <c r="I11" s="415"/>
      <c r="J11" s="412" t="s">
        <v>225</v>
      </c>
      <c r="K11" s="412"/>
      <c r="L11" s="412"/>
      <c r="M11" s="397"/>
    </row>
    <row r="12" spans="1:13" ht="78" customHeight="1">
      <c r="A12" s="408"/>
      <c r="B12" s="412"/>
      <c r="C12" s="412"/>
      <c r="D12" s="418" t="s">
        <v>281</v>
      </c>
      <c r="E12" s="419"/>
      <c r="F12" s="420" t="s">
        <v>282</v>
      </c>
      <c r="G12" s="419"/>
      <c r="H12" s="420" t="s">
        <v>283</v>
      </c>
      <c r="I12" s="421"/>
      <c r="J12" s="412"/>
      <c r="K12" s="412"/>
      <c r="L12" s="412"/>
      <c r="M12" s="397"/>
    </row>
    <row r="13" spans="1:13" ht="32.4" customHeight="1">
      <c r="A13" s="408"/>
      <c r="B13" s="397" t="s">
        <v>230</v>
      </c>
      <c r="C13" s="398"/>
      <c r="D13" s="399" t="str">
        <f>VLOOKUP(音楽著作関係ﾏｰﾁﾝｸﾞ!C49,選択肢!A26:B30,2,FALSE)</f>
        <v>━</v>
      </c>
      <c r="E13" s="400"/>
      <c r="F13" s="416" t="str">
        <f>VLOOKUP(音楽著作関係ﾏｰﾁﾝｸﾞ!C52,選択肢!A10:C13,3,FALSE)</f>
        <v>━</v>
      </c>
      <c r="G13" s="416"/>
      <c r="H13" s="416" t="str">
        <f>VLOOKUP(音楽著作関係ﾏｰﾁﾝｸﾞ!E54,選択肢!A47:B49,2,FALSE)</f>
        <v>━</v>
      </c>
      <c r="I13" s="417"/>
      <c r="J13" s="395"/>
      <c r="K13" s="395"/>
      <c r="L13" s="395"/>
      <c r="M13" s="396"/>
    </row>
    <row r="14" spans="1:13" ht="32.4" customHeight="1">
      <c r="A14" s="408"/>
      <c r="B14" s="397" t="s">
        <v>231</v>
      </c>
      <c r="C14" s="398"/>
      <c r="D14" s="399" t="str">
        <f>VLOOKUP(音楽著作関係ﾏｰﾁﾝｸﾞ!C73,選択肢!A26:B30,2,FALSE)</f>
        <v>━</v>
      </c>
      <c r="E14" s="400"/>
      <c r="F14" s="401" t="str">
        <f>VLOOKUP(音楽著作関係ﾏｰﾁﾝｸﾞ!C76,選択肢!A10:C13,3,FALSE)</f>
        <v>━</v>
      </c>
      <c r="G14" s="400"/>
      <c r="H14" s="401" t="str">
        <f>VLOOKUP(音楽著作関係ﾏｰﾁﾝｸﾞ!E78,選択肢!A47:B49,2,FALSE)</f>
        <v>━</v>
      </c>
      <c r="I14" s="402"/>
      <c r="J14" s="395"/>
      <c r="K14" s="395"/>
      <c r="L14" s="395"/>
      <c r="M14" s="396"/>
    </row>
    <row r="15" spans="1:13" ht="32.4" customHeight="1">
      <c r="A15" s="408"/>
      <c r="B15" s="397" t="s">
        <v>232</v>
      </c>
      <c r="C15" s="398"/>
      <c r="D15" s="399" t="str">
        <f>VLOOKUP(音楽著作関係ﾏｰﾁﾝｸﾞ!C97,選択肢!A26:B30,2,FALSE)</f>
        <v>━</v>
      </c>
      <c r="E15" s="400"/>
      <c r="F15" s="401" t="str">
        <f>VLOOKUP(音楽著作関係ﾏｰﾁﾝｸﾞ!C100,選択肢!A10:C13,3,FALSE)</f>
        <v>━</v>
      </c>
      <c r="G15" s="400"/>
      <c r="H15" s="401" t="str">
        <f>VLOOKUP(音楽著作関係ﾏｰﾁﾝｸﾞ!E102,選択肢!A47:B49,2,FALSE)</f>
        <v>━</v>
      </c>
      <c r="I15" s="402"/>
      <c r="J15" s="395"/>
      <c r="K15" s="395"/>
      <c r="L15" s="395"/>
      <c r="M15" s="396"/>
    </row>
    <row r="16" spans="1:13" ht="32.4" customHeight="1">
      <c r="A16" s="408"/>
      <c r="B16" s="397" t="s">
        <v>233</v>
      </c>
      <c r="C16" s="398"/>
      <c r="D16" s="399" t="str">
        <f>VLOOKUP(音楽著作関係ﾏｰﾁﾝｸﾞ!C121,選択肢!A26:B30,2,FALSE)</f>
        <v>━</v>
      </c>
      <c r="E16" s="400"/>
      <c r="F16" s="401" t="str">
        <f>VLOOKUP(音楽著作関係ﾏｰﾁﾝｸﾞ!C124,選択肢!A10:C13,3,FALSE)</f>
        <v>━</v>
      </c>
      <c r="G16" s="400"/>
      <c r="H16" s="401" t="str">
        <f>VLOOKUP(音楽著作関係ﾏｰﾁﾝｸﾞ!E126,選択肢!A47:B49,2,FALSE)</f>
        <v>━</v>
      </c>
      <c r="I16" s="402"/>
      <c r="J16" s="395"/>
      <c r="K16" s="395"/>
      <c r="L16" s="395"/>
      <c r="M16" s="396"/>
    </row>
    <row r="17" spans="1:13" ht="32.4" customHeight="1">
      <c r="A17" s="408"/>
      <c r="B17" s="397" t="s">
        <v>234</v>
      </c>
      <c r="C17" s="398"/>
      <c r="D17" s="399" t="str">
        <f>VLOOKUP(音楽著作関係ﾏｰﾁﾝｸﾞ!C145,選択肢!A26:B30,2,FALSE)</f>
        <v>━</v>
      </c>
      <c r="E17" s="400"/>
      <c r="F17" s="401" t="str">
        <f>VLOOKUP(音楽著作関係ﾏｰﾁﾝｸﾞ!C148,選択肢!A10:C13,3,FALSE)</f>
        <v>━</v>
      </c>
      <c r="G17" s="400"/>
      <c r="H17" s="401" t="str">
        <f>VLOOKUP(音楽著作関係ﾏｰﾁﾝｸﾞ!E150,選択肢!A47:B49,2,FALSE)</f>
        <v>━</v>
      </c>
      <c r="I17" s="402"/>
      <c r="J17" s="395"/>
      <c r="K17" s="395"/>
      <c r="L17" s="395"/>
      <c r="M17" s="396"/>
    </row>
    <row r="18" spans="1:13" ht="32.4" customHeight="1">
      <c r="A18" s="408"/>
      <c r="B18" s="397" t="s">
        <v>235</v>
      </c>
      <c r="C18" s="398"/>
      <c r="D18" s="399" t="str">
        <f>VLOOKUP(音楽著作関係ﾏｰﾁﾝｸﾞ!C169,選択肢!A26:B30,2,FALSE)</f>
        <v>━</v>
      </c>
      <c r="E18" s="400"/>
      <c r="F18" s="401" t="str">
        <f>VLOOKUP(音楽著作関係ﾏｰﾁﾝｸﾞ!C172,選択肢!A10:C13,3,FALSE)</f>
        <v>━</v>
      </c>
      <c r="G18" s="400"/>
      <c r="H18" s="401" t="str">
        <f>VLOOKUP(音楽著作関係ﾏｰﾁﾝｸﾞ!E174,選択肢!A47:B49,2,FALSE)</f>
        <v>━</v>
      </c>
      <c r="I18" s="402"/>
      <c r="J18" s="395"/>
      <c r="K18" s="395"/>
      <c r="L18" s="395"/>
      <c r="M18" s="396"/>
    </row>
    <row r="19" spans="1:13" ht="32.4" customHeight="1">
      <c r="A19" s="408"/>
      <c r="B19" s="397" t="s">
        <v>236</v>
      </c>
      <c r="C19" s="398"/>
      <c r="D19" s="399" t="str">
        <f>VLOOKUP(音楽著作関係ﾏｰﾁﾝｸﾞ!C193,選択肢!A26:B30,2,FALSE)</f>
        <v>━</v>
      </c>
      <c r="E19" s="400"/>
      <c r="F19" s="401" t="str">
        <f>VLOOKUP(音楽著作関係ﾏｰﾁﾝｸﾞ!C196,選択肢!A10:C13,3,FALSE)</f>
        <v>━</v>
      </c>
      <c r="G19" s="400"/>
      <c r="H19" s="401" t="str">
        <f>VLOOKUP(音楽著作関係ﾏｰﾁﾝｸﾞ!E198,選択肢!A47:B49,2,FALSE)</f>
        <v>━</v>
      </c>
      <c r="I19" s="402"/>
      <c r="J19" s="395"/>
      <c r="K19" s="395"/>
      <c r="L19" s="395"/>
      <c r="M19" s="396"/>
    </row>
    <row r="20" spans="1:13" ht="32.4" customHeight="1">
      <c r="A20" s="408"/>
      <c r="B20" s="397" t="s">
        <v>237</v>
      </c>
      <c r="C20" s="398"/>
      <c r="D20" s="399" t="str">
        <f>VLOOKUP(音楽著作関係ﾏｰﾁﾝｸﾞ!C217,選択肢!A26:B30,2,FALSE)</f>
        <v>━</v>
      </c>
      <c r="E20" s="400"/>
      <c r="F20" s="401" t="str">
        <f>VLOOKUP(音楽著作関係ﾏｰﾁﾝｸﾞ!C220,選択肢!A10:C13,3,FALSE)</f>
        <v>━</v>
      </c>
      <c r="G20" s="400"/>
      <c r="H20" s="401" t="str">
        <f>VLOOKUP(音楽著作関係ﾏｰﾁﾝｸﾞ!E222,選択肢!A47:B49,2,FALSE)</f>
        <v>━</v>
      </c>
      <c r="I20" s="402"/>
      <c r="J20" s="395"/>
      <c r="K20" s="395"/>
      <c r="L20" s="395"/>
      <c r="M20" s="396"/>
    </row>
    <row r="21" spans="1:13" ht="32.4" customHeight="1">
      <c r="A21" s="408"/>
      <c r="B21" s="397" t="s">
        <v>238</v>
      </c>
      <c r="C21" s="398"/>
      <c r="D21" s="399" t="str">
        <f>VLOOKUP(音楽著作関係ﾏｰﾁﾝｸﾞ!C241,選択肢!A26:B30,2,FALSE)</f>
        <v>━</v>
      </c>
      <c r="E21" s="400"/>
      <c r="F21" s="401" t="str">
        <f>VLOOKUP(音楽著作関係ﾏｰﾁﾝｸﾞ!C244,選択肢!A10:C13,3,FALSE)</f>
        <v>━</v>
      </c>
      <c r="G21" s="400"/>
      <c r="H21" s="401" t="str">
        <f>VLOOKUP(音楽著作関係ﾏｰﾁﾝｸﾞ!E246,選択肢!A47:B49,2,FALSE)</f>
        <v>━</v>
      </c>
      <c r="I21" s="402"/>
      <c r="J21" s="395"/>
      <c r="K21" s="395"/>
      <c r="L21" s="395"/>
      <c r="M21" s="396"/>
    </row>
    <row r="22" spans="1:13" ht="32.4" customHeight="1" thickBot="1">
      <c r="A22" s="409"/>
      <c r="B22" s="397" t="s">
        <v>239</v>
      </c>
      <c r="C22" s="398"/>
      <c r="D22" s="403" t="str">
        <f>VLOOKUP(音楽著作関係ﾏｰﾁﾝｸﾞ!C265,選択肢!A26:B30,2,FALSE)</f>
        <v>━</v>
      </c>
      <c r="E22" s="404"/>
      <c r="F22" s="405" t="str">
        <f>VLOOKUP(音楽著作関係ﾏｰﾁﾝｸﾞ!C268,選択肢!A10:C13,3,FALSE)</f>
        <v>━</v>
      </c>
      <c r="G22" s="404"/>
      <c r="H22" s="405" t="str">
        <f>VLOOKUP(音楽著作関係ﾏｰﾁﾝｸﾞ!E270,選択肢!A47:B49,2,FALSE)</f>
        <v>━</v>
      </c>
      <c r="I22" s="406"/>
      <c r="J22" s="395"/>
      <c r="K22" s="395"/>
      <c r="L22" s="395"/>
      <c r="M22" s="396"/>
    </row>
    <row r="23" spans="1:13" ht="18" customHeight="1">
      <c r="M23" s="187" t="s">
        <v>872</v>
      </c>
    </row>
    <row r="24" spans="1:13" ht="18" customHeight="1"/>
    <row r="25" spans="1:13" ht="18" customHeight="1"/>
    <row r="26" spans="1:13" ht="18" customHeight="1"/>
    <row r="27" spans="1:13" ht="18" customHeight="1"/>
    <row r="28" spans="1:13" ht="18" customHeight="1"/>
    <row r="29" spans="1:13" ht="18" customHeight="1"/>
    <row r="30" spans="1:13" ht="18" customHeight="1"/>
    <row r="31" spans="1:13" ht="18" customHeight="1"/>
    <row r="32" spans="1:1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sheetData>
  <sheetProtection algorithmName="SHA-512" hashValue="FCctbVFnQMf55MbQ1EQuHmjRzl87cR7uc2og7Lm/Sefn4jLsLHXg+vmPsOiiimbAKWzxNUgSf99CGlhpmsyM/A==" saltValue="/hWiYPkS4Z7NIHVZhmEJZg==" spinCount="100000" sheet="1" objects="1" scenarios="1"/>
  <mergeCells count="71">
    <mergeCell ref="D8:H8"/>
    <mergeCell ref="J8:M8"/>
    <mergeCell ref="D9:H9"/>
    <mergeCell ref="J9:M9"/>
    <mergeCell ref="A2:M2"/>
    <mergeCell ref="J5:M5"/>
    <mergeCell ref="A6:A7"/>
    <mergeCell ref="D6:H6"/>
    <mergeCell ref="I6:I7"/>
    <mergeCell ref="J6:M7"/>
    <mergeCell ref="D7:H7"/>
    <mergeCell ref="A10:A22"/>
    <mergeCell ref="B10:M10"/>
    <mergeCell ref="B11:C11"/>
    <mergeCell ref="D11:I11"/>
    <mergeCell ref="J11:M11"/>
    <mergeCell ref="B12:C12"/>
    <mergeCell ref="B13:C13"/>
    <mergeCell ref="D13:E13"/>
    <mergeCell ref="F13:G13"/>
    <mergeCell ref="H13:I13"/>
    <mergeCell ref="J14:M14"/>
    <mergeCell ref="D12:E12"/>
    <mergeCell ref="F12:G12"/>
    <mergeCell ref="H12:I12"/>
    <mergeCell ref="J12:M12"/>
    <mergeCell ref="J13:M13"/>
    <mergeCell ref="B14:C14"/>
    <mergeCell ref="D14:E14"/>
    <mergeCell ref="F14:G14"/>
    <mergeCell ref="H14:I14"/>
    <mergeCell ref="J16:M16"/>
    <mergeCell ref="B15:C15"/>
    <mergeCell ref="D15:E15"/>
    <mergeCell ref="F15:G15"/>
    <mergeCell ref="H15:I15"/>
    <mergeCell ref="J15:M15"/>
    <mergeCell ref="B16:C16"/>
    <mergeCell ref="D16:E16"/>
    <mergeCell ref="F16:G16"/>
    <mergeCell ref="H16:I16"/>
    <mergeCell ref="J18:M18"/>
    <mergeCell ref="B17:C17"/>
    <mergeCell ref="D17:E17"/>
    <mergeCell ref="F17:G17"/>
    <mergeCell ref="H17:I17"/>
    <mergeCell ref="J17:M17"/>
    <mergeCell ref="B18:C18"/>
    <mergeCell ref="D18:E18"/>
    <mergeCell ref="F18:G18"/>
    <mergeCell ref="H18:I18"/>
    <mergeCell ref="J20:M20"/>
    <mergeCell ref="B19:C19"/>
    <mergeCell ref="D19:E19"/>
    <mergeCell ref="F19:G19"/>
    <mergeCell ref="H19:I19"/>
    <mergeCell ref="J19:M19"/>
    <mergeCell ref="B20:C20"/>
    <mergeCell ref="D20:E20"/>
    <mergeCell ref="F20:G20"/>
    <mergeCell ref="H20:I20"/>
    <mergeCell ref="J22:M22"/>
    <mergeCell ref="B21:C21"/>
    <mergeCell ref="D21:E21"/>
    <mergeCell ref="F21:G21"/>
    <mergeCell ref="H21:I21"/>
    <mergeCell ref="J21:M21"/>
    <mergeCell ref="B22:C22"/>
    <mergeCell ref="D22:E22"/>
    <mergeCell ref="F22:G22"/>
    <mergeCell ref="H22:I22"/>
  </mergeCells>
  <phoneticPr fontId="1"/>
  <pageMargins left="0.7" right="0.7" top="0.75" bottom="0.75" header="0.3" footer="0.3"/>
  <pageSetup paperSize="9" orientation="portrait" horizontalDpi="4294967294" verticalDpi="0" r:id="rId1"/>
  <ignoredErrors>
    <ignoredError sqref="D14 F14 H1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O136"/>
  <sheetViews>
    <sheetView showGridLines="0" zoomScaleNormal="100" workbookViewId="0">
      <selection activeCell="W10" sqref="W10"/>
    </sheetView>
  </sheetViews>
  <sheetFormatPr defaultColWidth="5.88671875" defaultRowHeight="13.2"/>
  <cols>
    <col min="1" max="5" width="5.77734375" style="63" customWidth="1"/>
    <col min="6" max="6" width="2.88671875" style="63" customWidth="1"/>
    <col min="7" max="7" width="8.77734375" style="63" customWidth="1"/>
    <col min="8" max="15" width="5.77734375" style="63" customWidth="1"/>
    <col min="16" max="16384" width="5.88671875" style="63"/>
  </cols>
  <sheetData>
    <row r="1" spans="1:15" ht="21">
      <c r="O1" s="230" t="s">
        <v>485</v>
      </c>
    </row>
    <row r="2" spans="1:15" ht="43.5" customHeight="1">
      <c r="A2" s="428" t="s">
        <v>217</v>
      </c>
      <c r="B2" s="429"/>
      <c r="C2" s="429"/>
      <c r="D2" s="429"/>
      <c r="E2" s="429"/>
      <c r="F2" s="429"/>
      <c r="G2" s="429"/>
      <c r="H2" s="429"/>
      <c r="I2" s="429"/>
      <c r="J2" s="429"/>
      <c r="K2" s="429"/>
      <c r="L2" s="429"/>
      <c r="M2" s="429"/>
      <c r="N2" s="429"/>
      <c r="O2" s="429"/>
    </row>
    <row r="3" spans="1:15" ht="12" customHeight="1"/>
    <row r="4" spans="1:15" ht="18" customHeight="1" thickBot="1">
      <c r="A4" s="102" t="s">
        <v>216</v>
      </c>
    </row>
    <row r="5" spans="1:15" ht="18" customHeight="1">
      <c r="A5" s="398"/>
      <c r="B5" s="412"/>
      <c r="C5" s="412"/>
      <c r="D5" s="412"/>
      <c r="E5" s="412"/>
      <c r="F5" s="412"/>
      <c r="G5" s="412"/>
      <c r="H5" s="412"/>
      <c r="I5" s="412"/>
      <c r="J5" s="412"/>
      <c r="K5" s="103" t="s">
        <v>222</v>
      </c>
      <c r="L5" s="412" t="s">
        <v>225</v>
      </c>
      <c r="M5" s="412"/>
      <c r="N5" s="412"/>
      <c r="O5" s="397"/>
    </row>
    <row r="6" spans="1:15" ht="18" customHeight="1">
      <c r="A6" s="407">
        <v>1</v>
      </c>
      <c r="B6" s="430" t="s">
        <v>218</v>
      </c>
      <c r="C6" s="410"/>
      <c r="D6" s="410"/>
      <c r="E6" s="443"/>
      <c r="F6" s="430" t="s">
        <v>220</v>
      </c>
      <c r="G6" s="410"/>
      <c r="H6" s="410"/>
      <c r="I6" s="410"/>
      <c r="J6" s="410"/>
      <c r="K6" s="431" t="s">
        <v>224</v>
      </c>
      <c r="L6" s="444" t="s">
        <v>228</v>
      </c>
      <c r="M6" s="434"/>
      <c r="N6" s="434"/>
      <c r="O6" s="435"/>
    </row>
    <row r="7" spans="1:15" ht="18" customHeight="1">
      <c r="A7" s="409"/>
      <c r="B7" s="439" t="s">
        <v>219</v>
      </c>
      <c r="C7" s="440"/>
      <c r="D7" s="440"/>
      <c r="E7" s="445"/>
      <c r="F7" s="439" t="s">
        <v>221</v>
      </c>
      <c r="G7" s="440"/>
      <c r="H7" s="440"/>
      <c r="I7" s="440"/>
      <c r="J7" s="440"/>
      <c r="K7" s="432"/>
      <c r="L7" s="437"/>
      <c r="M7" s="437"/>
      <c r="N7" s="437"/>
      <c r="O7" s="438"/>
    </row>
    <row r="8" spans="1:15" ht="60.75" customHeight="1" thickBot="1">
      <c r="A8" s="101">
        <v>2</v>
      </c>
      <c r="B8" s="422" t="s">
        <v>223</v>
      </c>
      <c r="C8" s="395"/>
      <c r="D8" s="395"/>
      <c r="E8" s="396"/>
      <c r="F8" s="430" t="str">
        <f>プログラム掲載入力!C67</f>
        <v>選択してください</v>
      </c>
      <c r="G8" s="410"/>
      <c r="H8" s="410"/>
      <c r="I8" s="410"/>
      <c r="J8" s="410"/>
      <c r="K8" s="220" t="str">
        <f>IFERROR(VLOOKUP(プログラム掲載入力!C67,選択肢!A75:D78,4,FALSE),"")</f>
        <v>-</v>
      </c>
      <c r="L8" s="424" t="str">
        <f>VLOOKUP(プログラム掲載入力!C67,選択肢!A75:B78,2,FALSE)</f>
        <v>選択により提出方法が違います</v>
      </c>
      <c r="M8" s="441"/>
      <c r="N8" s="441"/>
      <c r="O8" s="442"/>
    </row>
    <row r="9" spans="1:15" ht="33.6" customHeight="1" thickBot="1">
      <c r="A9" s="249">
        <v>3</v>
      </c>
      <c r="B9" s="422" t="s">
        <v>226</v>
      </c>
      <c r="C9" s="395"/>
      <c r="D9" s="395"/>
      <c r="E9" s="396"/>
      <c r="F9" s="449" t="s">
        <v>895</v>
      </c>
      <c r="G9" s="450"/>
      <c r="H9" s="450"/>
      <c r="I9" s="450"/>
      <c r="J9" s="451"/>
      <c r="K9" s="229" t="s">
        <v>224</v>
      </c>
      <c r="L9" s="250" t="s">
        <v>509</v>
      </c>
      <c r="M9" s="255"/>
      <c r="N9" s="255"/>
      <c r="O9" s="251"/>
    </row>
    <row r="10" spans="1:15" ht="15.75" customHeight="1">
      <c r="A10" s="407">
        <v>4</v>
      </c>
      <c r="B10" s="430" t="s">
        <v>512</v>
      </c>
      <c r="C10" s="410"/>
      <c r="D10" s="410"/>
      <c r="E10" s="443"/>
      <c r="F10" s="456" t="s">
        <v>503</v>
      </c>
      <c r="G10" s="457"/>
      <c r="H10" s="457"/>
      <c r="I10" s="457"/>
      <c r="J10" s="457"/>
      <c r="K10" s="462" t="s">
        <v>507</v>
      </c>
      <c r="L10" s="444" t="s">
        <v>228</v>
      </c>
      <c r="M10" s="444"/>
      <c r="N10" s="444"/>
      <c r="O10" s="465"/>
    </row>
    <row r="11" spans="1:15" ht="44.25" customHeight="1">
      <c r="A11" s="408"/>
      <c r="B11" s="452"/>
      <c r="C11" s="411"/>
      <c r="D11" s="411"/>
      <c r="E11" s="453"/>
      <c r="F11" s="204"/>
      <c r="G11" s="458" t="s">
        <v>505</v>
      </c>
      <c r="H11" s="458"/>
      <c r="I11" s="458"/>
      <c r="J11" s="458"/>
      <c r="K11" s="463"/>
      <c r="L11" s="466"/>
      <c r="M11" s="466"/>
      <c r="N11" s="466"/>
      <c r="O11" s="467"/>
    </row>
    <row r="12" spans="1:15" ht="16.5" customHeight="1">
      <c r="A12" s="408"/>
      <c r="B12" s="452"/>
      <c r="C12" s="411"/>
      <c r="D12" s="411"/>
      <c r="E12" s="453"/>
      <c r="F12" s="459" t="s">
        <v>504</v>
      </c>
      <c r="G12" s="460"/>
      <c r="H12" s="460"/>
      <c r="I12" s="460"/>
      <c r="J12" s="460"/>
      <c r="K12" s="463"/>
      <c r="L12" s="466"/>
      <c r="M12" s="466"/>
      <c r="N12" s="466"/>
      <c r="O12" s="467"/>
    </row>
    <row r="13" spans="1:15" ht="21.75" customHeight="1" thickBot="1">
      <c r="A13" s="409"/>
      <c r="B13" s="439"/>
      <c r="C13" s="440"/>
      <c r="D13" s="440"/>
      <c r="E13" s="445"/>
      <c r="F13" s="205"/>
      <c r="G13" s="461" t="s">
        <v>506</v>
      </c>
      <c r="H13" s="461"/>
      <c r="I13" s="461"/>
      <c r="J13" s="461"/>
      <c r="K13" s="464"/>
      <c r="L13" s="468"/>
      <c r="M13" s="468"/>
      <c r="N13" s="468"/>
      <c r="O13" s="469"/>
    </row>
    <row r="14" spans="1:15" ht="31.5" customHeight="1" thickBot="1">
      <c r="A14" s="192">
        <v>5</v>
      </c>
      <c r="B14" s="470" t="s">
        <v>502</v>
      </c>
      <c r="C14" s="471"/>
      <c r="D14" s="471"/>
      <c r="E14" s="472"/>
      <c r="F14" s="193"/>
      <c r="G14" s="193"/>
      <c r="H14" s="193"/>
      <c r="I14" s="193"/>
      <c r="J14" s="193"/>
      <c r="K14" s="229" t="s">
        <v>508</v>
      </c>
      <c r="L14" s="221" t="s">
        <v>509</v>
      </c>
      <c r="M14" s="207"/>
      <c r="N14" s="207"/>
      <c r="O14" s="208"/>
    </row>
    <row r="15" spans="1:15" ht="34.5" customHeight="1" thickBot="1">
      <c r="A15" s="407">
        <v>6</v>
      </c>
      <c r="B15" s="422" t="s">
        <v>229</v>
      </c>
      <c r="C15" s="395"/>
      <c r="D15" s="410"/>
      <c r="E15" s="410"/>
      <c r="F15" s="410"/>
      <c r="G15" s="410"/>
      <c r="H15" s="395"/>
      <c r="I15" s="395"/>
      <c r="J15" s="395"/>
      <c r="K15" s="440"/>
      <c r="L15" s="395"/>
      <c r="M15" s="395"/>
      <c r="N15" s="395"/>
      <c r="O15" s="396"/>
    </row>
    <row r="16" spans="1:15" ht="18" customHeight="1">
      <c r="A16" s="408"/>
      <c r="B16" s="473"/>
      <c r="C16" s="473"/>
      <c r="D16" s="413" t="s">
        <v>245</v>
      </c>
      <c r="E16" s="414"/>
      <c r="F16" s="414"/>
      <c r="G16" s="415"/>
      <c r="H16" s="454" t="s">
        <v>225</v>
      </c>
      <c r="I16" s="454"/>
      <c r="J16" s="454"/>
      <c r="K16" s="454"/>
      <c r="L16" s="454"/>
      <c r="M16" s="454"/>
      <c r="N16" s="454"/>
      <c r="O16" s="455"/>
    </row>
    <row r="17" spans="1:15" ht="78" customHeight="1">
      <c r="A17" s="408"/>
      <c r="B17" s="412"/>
      <c r="C17" s="412"/>
      <c r="D17" s="418" t="s">
        <v>510</v>
      </c>
      <c r="E17" s="419"/>
      <c r="F17" s="420" t="s">
        <v>511</v>
      </c>
      <c r="G17" s="421"/>
      <c r="H17" s="412"/>
      <c r="I17" s="412"/>
      <c r="J17" s="412"/>
      <c r="K17" s="412"/>
      <c r="L17" s="206"/>
      <c r="M17" s="206"/>
      <c r="N17" s="206"/>
      <c r="O17" s="67"/>
    </row>
    <row r="18" spans="1:15" ht="32.4" customHeight="1">
      <c r="A18" s="408"/>
      <c r="B18" s="397" t="s">
        <v>230</v>
      </c>
      <c r="C18" s="398"/>
      <c r="D18" s="446" t="str">
        <f>VLOOKUP(音楽著作関係ｶﾗｰｶﾞｰﾄﾞ!C45,選択肢!A112:C115,3,FALSE)</f>
        <v>━</v>
      </c>
      <c r="E18" s="416"/>
      <c r="F18" s="416" t="str">
        <f>VLOOKUP(音楽著作関係ｶﾗｰｶﾞｰﾄﾞ!C47,選択肢!A47:B49,2,FALSE)</f>
        <v>━</v>
      </c>
      <c r="G18" s="417"/>
      <c r="H18" s="395"/>
      <c r="I18" s="395"/>
      <c r="J18" s="395"/>
      <c r="K18" s="395"/>
      <c r="L18" s="206"/>
      <c r="M18" s="206"/>
      <c r="N18" s="206"/>
      <c r="O18" s="67"/>
    </row>
    <row r="19" spans="1:15" ht="32.4" customHeight="1">
      <c r="A19" s="408"/>
      <c r="B19" s="397" t="s">
        <v>231</v>
      </c>
      <c r="C19" s="398"/>
      <c r="D19" s="446" t="str">
        <f>VLOOKUP(音楽著作関係ｶﾗｰｶﾞｰﾄﾞ!C65,選択肢!A112:C115,3,FALSE)</f>
        <v>━</v>
      </c>
      <c r="E19" s="416"/>
      <c r="F19" s="401" t="str">
        <f>VLOOKUP(音楽著作関係ｶﾗｰｶﾞｰﾄﾞ!C67,選択肢!A47:B49,2,FALSE)</f>
        <v>━</v>
      </c>
      <c r="G19" s="402"/>
      <c r="H19" s="395"/>
      <c r="I19" s="395"/>
      <c r="J19" s="395"/>
      <c r="K19" s="395"/>
      <c r="L19" s="206"/>
      <c r="M19" s="206"/>
      <c r="N19" s="206"/>
      <c r="O19" s="67"/>
    </row>
    <row r="20" spans="1:15" ht="32.4" customHeight="1">
      <c r="A20" s="408"/>
      <c r="B20" s="397" t="s">
        <v>232</v>
      </c>
      <c r="C20" s="398"/>
      <c r="D20" s="446" t="str">
        <f>VLOOKUP(音楽著作関係ｶﾗｰｶﾞｰﾄﾞ!C85,選択肢!A112:C115,3,FALSE)</f>
        <v>━</v>
      </c>
      <c r="E20" s="416"/>
      <c r="F20" s="401" t="str">
        <f>VLOOKUP(音楽著作関係ｶﾗｰｶﾞｰﾄﾞ!C87,選択肢!A47:B49,2,FALSE)</f>
        <v>━</v>
      </c>
      <c r="G20" s="402"/>
      <c r="H20" s="395"/>
      <c r="I20" s="395"/>
      <c r="J20" s="395"/>
      <c r="K20" s="395"/>
      <c r="L20" s="206"/>
      <c r="M20" s="206"/>
      <c r="N20" s="206"/>
      <c r="O20" s="67"/>
    </row>
    <row r="21" spans="1:15" ht="32.4" customHeight="1">
      <c r="A21" s="408"/>
      <c r="B21" s="397" t="s">
        <v>233</v>
      </c>
      <c r="C21" s="398"/>
      <c r="D21" s="446" t="str">
        <f>VLOOKUP(音楽著作関係ｶﾗｰｶﾞｰﾄﾞ!C105,選択肢!A112:C115,3,FALSE)</f>
        <v>━</v>
      </c>
      <c r="E21" s="416"/>
      <c r="F21" s="401" t="str">
        <f>VLOOKUP(音楽著作関係ｶﾗｰｶﾞｰﾄﾞ!C107,選択肢!A47:B49,2,FALSE)</f>
        <v>━</v>
      </c>
      <c r="G21" s="402"/>
      <c r="H21" s="395"/>
      <c r="I21" s="395"/>
      <c r="J21" s="395"/>
      <c r="K21" s="395"/>
      <c r="L21" s="206"/>
      <c r="M21" s="206"/>
      <c r="N21" s="206"/>
      <c r="O21" s="67"/>
    </row>
    <row r="22" spans="1:15" ht="32.4" customHeight="1">
      <c r="A22" s="408"/>
      <c r="B22" s="397" t="s">
        <v>234</v>
      </c>
      <c r="C22" s="398"/>
      <c r="D22" s="446" t="str">
        <f>VLOOKUP(音楽著作関係ｶﾗｰｶﾞｰﾄﾞ!C125,選択肢!A112:C115,3,FALSE)</f>
        <v>━</v>
      </c>
      <c r="E22" s="416"/>
      <c r="F22" s="401" t="str">
        <f>VLOOKUP(音楽著作関係ｶﾗｰｶﾞｰﾄﾞ!C127,選択肢!A47:B49,2,FALSE)</f>
        <v>━</v>
      </c>
      <c r="G22" s="402"/>
      <c r="H22" s="395"/>
      <c r="I22" s="395"/>
      <c r="J22" s="395"/>
      <c r="K22" s="395"/>
      <c r="L22" s="206"/>
      <c r="M22" s="206"/>
      <c r="N22" s="206"/>
      <c r="O22" s="67"/>
    </row>
    <row r="23" spans="1:15" ht="32.4" customHeight="1">
      <c r="A23" s="408"/>
      <c r="B23" s="397" t="s">
        <v>235</v>
      </c>
      <c r="C23" s="398"/>
      <c r="D23" s="446" t="str">
        <f>VLOOKUP(音楽著作関係ｶﾗｰｶﾞｰﾄﾞ!C145,選択肢!A112:C115,3,FALSE)</f>
        <v>━</v>
      </c>
      <c r="E23" s="416"/>
      <c r="F23" s="401" t="str">
        <f>VLOOKUP(音楽著作関係ｶﾗｰｶﾞｰﾄﾞ!C147,選択肢!A47:B49,2,FALSE)</f>
        <v>━</v>
      </c>
      <c r="G23" s="402"/>
      <c r="H23" s="395"/>
      <c r="I23" s="395"/>
      <c r="J23" s="395"/>
      <c r="K23" s="395"/>
      <c r="L23" s="206"/>
      <c r="M23" s="206"/>
      <c r="N23" s="206"/>
      <c r="O23" s="67"/>
    </row>
    <row r="24" spans="1:15" ht="32.4" customHeight="1">
      <c r="A24" s="408"/>
      <c r="B24" s="397" t="s">
        <v>236</v>
      </c>
      <c r="C24" s="398"/>
      <c r="D24" s="446" t="str">
        <f>VLOOKUP(音楽著作関係ｶﾗｰｶﾞｰﾄﾞ!C165,選択肢!A112:C115,3,FALSE)</f>
        <v>━</v>
      </c>
      <c r="E24" s="416"/>
      <c r="F24" s="401" t="str">
        <f>VLOOKUP(音楽著作関係ｶﾗｰｶﾞｰﾄﾞ!C167,選択肢!A47:B49,2,FALSE)</f>
        <v>━</v>
      </c>
      <c r="G24" s="402"/>
      <c r="H24" s="395"/>
      <c r="I24" s="395"/>
      <c r="J24" s="395"/>
      <c r="K24" s="395"/>
      <c r="L24" s="206"/>
      <c r="M24" s="206"/>
      <c r="N24" s="206"/>
      <c r="O24" s="67"/>
    </row>
    <row r="25" spans="1:15" ht="32.4" customHeight="1">
      <c r="A25" s="408"/>
      <c r="B25" s="397" t="s">
        <v>237</v>
      </c>
      <c r="C25" s="398"/>
      <c r="D25" s="446" t="str">
        <f>VLOOKUP(音楽著作関係ｶﾗｰｶﾞｰﾄﾞ!C185,選択肢!A112:C115,3,FALSE)</f>
        <v>━</v>
      </c>
      <c r="E25" s="416"/>
      <c r="F25" s="401" t="str">
        <f>VLOOKUP(音楽著作関係ｶﾗｰｶﾞｰﾄﾞ!C187,選択肢!A47:B49,2,FALSE)</f>
        <v>━</v>
      </c>
      <c r="G25" s="402"/>
      <c r="H25" s="395"/>
      <c r="I25" s="395"/>
      <c r="J25" s="395"/>
      <c r="K25" s="395"/>
      <c r="L25" s="206"/>
      <c r="M25" s="206"/>
      <c r="N25" s="206"/>
      <c r="O25" s="67"/>
    </row>
    <row r="26" spans="1:15" ht="32.4" customHeight="1">
      <c r="A26" s="408"/>
      <c r="B26" s="397" t="s">
        <v>238</v>
      </c>
      <c r="C26" s="398"/>
      <c r="D26" s="446" t="str">
        <f>VLOOKUP(音楽著作関係ｶﾗｰｶﾞｰﾄﾞ!C205,選択肢!A112:C115,3,FALSE)</f>
        <v>━</v>
      </c>
      <c r="E26" s="416"/>
      <c r="F26" s="401" t="str">
        <f>VLOOKUP(音楽著作関係ｶﾗｰｶﾞｰﾄﾞ!C207,選択肢!A47:B49,2,FALSE)</f>
        <v>━</v>
      </c>
      <c r="G26" s="402"/>
      <c r="H26" s="395"/>
      <c r="I26" s="395"/>
      <c r="J26" s="395"/>
      <c r="K26" s="395"/>
      <c r="L26" s="206"/>
      <c r="M26" s="206"/>
      <c r="N26" s="206"/>
      <c r="O26" s="67"/>
    </row>
    <row r="27" spans="1:15" ht="32.4" customHeight="1" thickBot="1">
      <c r="A27" s="409"/>
      <c r="B27" s="397" t="s">
        <v>239</v>
      </c>
      <c r="C27" s="398"/>
      <c r="D27" s="447" t="str">
        <f>VLOOKUP(音楽著作関係ｶﾗｰｶﾞｰﾄﾞ!C225,選択肢!A112:C115,3,FALSE)</f>
        <v>━</v>
      </c>
      <c r="E27" s="448"/>
      <c r="F27" s="405" t="str">
        <f>VLOOKUP(音楽著作関係ｶﾗｰｶﾞｰﾄﾞ!C227,選択肢!A47:B49,2,FALSE)</f>
        <v>━</v>
      </c>
      <c r="G27" s="406"/>
      <c r="H27" s="395"/>
      <c r="I27" s="395"/>
      <c r="J27" s="395"/>
      <c r="K27" s="395"/>
      <c r="L27" s="206"/>
      <c r="M27" s="206"/>
      <c r="N27" s="206"/>
      <c r="O27" s="67"/>
    </row>
    <row r="28" spans="1:15" ht="18" customHeight="1">
      <c r="O28" s="187" t="s">
        <v>873</v>
      </c>
    </row>
    <row r="29" spans="1:15" ht="18" customHeight="1"/>
    <row r="30" spans="1:15" ht="18" customHeight="1"/>
    <row r="31" spans="1:15" ht="18" customHeight="1"/>
    <row r="32" spans="1:1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sheetData>
  <sheetProtection algorithmName="SHA-512" hashValue="lUTadFhIId3Krs7rRUUV+cpC+68fN6wUFz57N/apn0Sq324zAkmrdtYwj+vd2mO/jORHxUyoFVqEebmYdjpQrw==" saltValue="M4vPa0zvZdrRCzHJMrL7tg==" spinCount="100000" sheet="1" objects="1" scenarios="1"/>
  <mergeCells count="73">
    <mergeCell ref="B9:E9"/>
    <mergeCell ref="F9:J9"/>
    <mergeCell ref="B10:E13"/>
    <mergeCell ref="A10:A13"/>
    <mergeCell ref="D16:G16"/>
    <mergeCell ref="H16:O16"/>
    <mergeCell ref="F10:J10"/>
    <mergeCell ref="G11:J11"/>
    <mergeCell ref="F12:J12"/>
    <mergeCell ref="G13:J13"/>
    <mergeCell ref="K10:K13"/>
    <mergeCell ref="L10:O13"/>
    <mergeCell ref="B14:E14"/>
    <mergeCell ref="A15:A27"/>
    <mergeCell ref="B15:O15"/>
    <mergeCell ref="B16:C16"/>
    <mergeCell ref="B27:C27"/>
    <mergeCell ref="D27:E27"/>
    <mergeCell ref="F27:G27"/>
    <mergeCell ref="H27:K27"/>
    <mergeCell ref="B26:C26"/>
    <mergeCell ref="D26:E26"/>
    <mergeCell ref="F26:G26"/>
    <mergeCell ref="H26:K26"/>
    <mergeCell ref="B25:C25"/>
    <mergeCell ref="D25:E25"/>
    <mergeCell ref="F25:G25"/>
    <mergeCell ref="H25:K25"/>
    <mergeCell ref="B24:C24"/>
    <mergeCell ref="D24:E24"/>
    <mergeCell ref="F24:G24"/>
    <mergeCell ref="H24:K24"/>
    <mergeCell ref="B23:C23"/>
    <mergeCell ref="D23:E23"/>
    <mergeCell ref="F23:G23"/>
    <mergeCell ref="H23:K23"/>
    <mergeCell ref="B22:C22"/>
    <mergeCell ref="D22:E22"/>
    <mergeCell ref="F22:G22"/>
    <mergeCell ref="H22:K22"/>
    <mergeCell ref="B21:C21"/>
    <mergeCell ref="D21:E21"/>
    <mergeCell ref="F21:G21"/>
    <mergeCell ref="H21:K21"/>
    <mergeCell ref="B20:C20"/>
    <mergeCell ref="D20:E20"/>
    <mergeCell ref="F20:G20"/>
    <mergeCell ref="H20:K20"/>
    <mergeCell ref="B19:C19"/>
    <mergeCell ref="D19:E19"/>
    <mergeCell ref="F19:G19"/>
    <mergeCell ref="H19:K19"/>
    <mergeCell ref="H17:K17"/>
    <mergeCell ref="B18:C18"/>
    <mergeCell ref="D18:E18"/>
    <mergeCell ref="F18:G18"/>
    <mergeCell ref="H18:K18"/>
    <mergeCell ref="B17:C17"/>
    <mergeCell ref="D17:E17"/>
    <mergeCell ref="F17:G17"/>
    <mergeCell ref="B8:E8"/>
    <mergeCell ref="F8:J8"/>
    <mergeCell ref="L8:O8"/>
    <mergeCell ref="A2:O2"/>
    <mergeCell ref="A5:J5"/>
    <mergeCell ref="L5:O5"/>
    <mergeCell ref="A6:A7"/>
    <mergeCell ref="B6:E6"/>
    <mergeCell ref="F6:J6"/>
    <mergeCell ref="K6:K7"/>
    <mergeCell ref="L6:O7"/>
    <mergeCell ref="B7:E7"/>
    <mergeCell ref="F7:J7"/>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はじめにお読みください</vt:lpstr>
      <vt:lpstr>構成メンバー名簿入力</vt:lpstr>
      <vt:lpstr>基本入力</vt:lpstr>
      <vt:lpstr>音楽著作関係ﾏｰﾁﾝｸﾞ</vt:lpstr>
      <vt:lpstr>音楽著作関係ｶﾗｰｶﾞｰﾄﾞ</vt:lpstr>
      <vt:lpstr>アンケート入力</vt:lpstr>
      <vt:lpstr>プログラム掲載入力</vt:lpstr>
      <vt:lpstr>提出一覧ﾏｰﾁﾝｸﾞ</vt:lpstr>
      <vt:lpstr>提出一覧ｶﾗｰｶﾞｰﾄﾞ</vt:lpstr>
      <vt:lpstr>選択肢</vt:lpstr>
      <vt:lpstr>選択肢２</vt:lpstr>
      <vt:lpstr>事務局印刷用ﾏｰﾁﾝｸﾞ</vt:lpstr>
      <vt:lpstr>事務局印刷用ｶﾗｰｶﾞｰﾄﾞ</vt:lpstr>
      <vt:lpstr>事務局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mbkanto</dc:creator>
  <cp:lastModifiedBy>日本マーチングバンド協会 関東支部事務局</cp:lastModifiedBy>
  <cp:lastPrinted>2019-11-14T05:48:07Z</cp:lastPrinted>
  <dcterms:created xsi:type="dcterms:W3CDTF">2018-06-28T02:57:26Z</dcterms:created>
  <dcterms:modified xsi:type="dcterms:W3CDTF">2019-11-21T05:30:44Z</dcterms:modified>
</cp:coreProperties>
</file>