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Z:\01_作業データ\#13720_日本M＆B協会関東支部_最新情報・実施要項ページ更新\素材\"/>
    </mc:Choice>
  </mc:AlternateContent>
  <xr:revisionPtr revIDLastSave="0" documentId="13_ncr:1_{B32B11B4-6713-4A12-BC4B-CC8DB5144D6D}" xr6:coauthVersionLast="43" xr6:coauthVersionMax="43" xr10:uidLastSave="{00000000-0000-0000-0000-000000000000}"/>
  <workbookProtection workbookPassword="C6B7" lockStructure="1"/>
  <bookViews>
    <workbookView xWindow="31140" yWindow="2340" windowWidth="23235" windowHeight="13500" tabRatio="915" xr2:uid="{00000000-000D-0000-FFFF-FFFF00000000}"/>
  </bookViews>
  <sheets>
    <sheet name="はじめにお読みください" sheetId="15" r:id="rId1"/>
    <sheet name="構成メンバー名簿入力" sheetId="4" r:id="rId2"/>
    <sheet name="基本入力" sheetId="1" r:id="rId3"/>
    <sheet name="音楽著作関係入力" sheetId="5" r:id="rId4"/>
    <sheet name="アンケート・特殊効果入力" sheetId="8" r:id="rId5"/>
    <sheet name="プログラム掲載入力" sheetId="10" r:id="rId6"/>
    <sheet name="提出用参加申込書類" sheetId="16" r:id="rId7"/>
    <sheet name="提出一覧" sheetId="13" r:id="rId8"/>
    <sheet name="選択肢" sheetId="6" state="hidden" r:id="rId9"/>
    <sheet name="選択肢２" sheetId="7" state="hidden" r:id="rId10"/>
    <sheet name="事務局印刷用" sheetId="14" state="hidden" r:id="rId11"/>
    <sheet name="事務局" sheetId="11" state="hidden" r:id="rId12"/>
    <sheet name="Sheet1" sheetId="17"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I2" i="11" l="1"/>
  <c r="J23" i="14" l="1"/>
  <c r="J23" i="16"/>
  <c r="H28" i="13" l="1"/>
  <c r="H27" i="13"/>
  <c r="H26" i="13"/>
  <c r="H25" i="13"/>
  <c r="H24" i="13"/>
  <c r="H23" i="13"/>
  <c r="H22" i="13"/>
  <c r="H21" i="13"/>
  <c r="H20" i="13"/>
  <c r="H19" i="13"/>
  <c r="F28" i="13"/>
  <c r="F27" i="13"/>
  <c r="F26" i="13"/>
  <c r="F25" i="13"/>
  <c r="F24" i="13"/>
  <c r="F23" i="13"/>
  <c r="F22" i="13"/>
  <c r="F21" i="13"/>
  <c r="F20" i="13"/>
  <c r="F19" i="13"/>
  <c r="D28" i="13"/>
  <c r="D27" i="13"/>
  <c r="D26" i="13"/>
  <c r="D25" i="13"/>
  <c r="D24" i="13"/>
  <c r="D23" i="13"/>
  <c r="D22" i="13"/>
  <c r="D21" i="13"/>
  <c r="D20" i="13"/>
  <c r="D19" i="13"/>
  <c r="FF2" i="11" l="1"/>
  <c r="FE2" i="11"/>
  <c r="FD2" i="11"/>
  <c r="FC2" i="11"/>
  <c r="FB2" i="11"/>
  <c r="FA2" i="11"/>
  <c r="EZ2" i="11"/>
  <c r="EY2" i="11"/>
  <c r="EX2" i="11"/>
  <c r="EW2" i="11"/>
  <c r="EV2" i="11"/>
  <c r="EU2" i="11"/>
  <c r="ET2" i="11"/>
  <c r="ES2" i="11"/>
  <c r="ER2" i="11"/>
  <c r="EQ2" i="11"/>
  <c r="EP2" i="11"/>
  <c r="EO2" i="11"/>
  <c r="EN2" i="11"/>
  <c r="EM2" i="11"/>
  <c r="EL2" i="11"/>
  <c r="EK2" i="11"/>
  <c r="EJ2" i="11"/>
  <c r="EI2" i="11"/>
  <c r="EH2" i="11"/>
  <c r="EG2" i="11"/>
  <c r="EF2" i="11"/>
  <c r="EE2" i="11"/>
  <c r="ED2" i="11"/>
  <c r="EC2" i="11"/>
  <c r="EB2" i="11"/>
  <c r="EA2" i="11"/>
  <c r="DZ2" i="11"/>
  <c r="DY2" i="11"/>
  <c r="DX2" i="11"/>
  <c r="DW2" i="11"/>
  <c r="DV2" i="11"/>
  <c r="DU2" i="11"/>
  <c r="DT2" i="11"/>
  <c r="DS2" i="11"/>
  <c r="DR2" i="11"/>
  <c r="DQ2" i="11"/>
  <c r="DP2" i="11"/>
  <c r="DO2" i="11"/>
  <c r="DN2" i="11"/>
  <c r="DM2" i="11"/>
  <c r="DL2" i="11"/>
  <c r="DK2" i="11"/>
  <c r="DJ2" i="11"/>
  <c r="DI2" i="11"/>
  <c r="DH2" i="11"/>
  <c r="DG2" i="11"/>
  <c r="DF2" i="11"/>
  <c r="DE2" i="11"/>
  <c r="DD2" i="11"/>
  <c r="DC2" i="11"/>
  <c r="DB2" i="11"/>
  <c r="DA2" i="11"/>
  <c r="CZ2" i="11"/>
  <c r="CY2" i="11"/>
  <c r="CX2" i="11"/>
  <c r="CW2" i="11"/>
  <c r="CV2" i="11"/>
  <c r="CU2" i="11"/>
  <c r="CT2" i="11"/>
  <c r="CS2" i="11"/>
  <c r="CR2" i="11"/>
  <c r="CQ2" i="11"/>
  <c r="CP2" i="11"/>
  <c r="CO2" i="11"/>
  <c r="CN2" i="11"/>
  <c r="CM2" i="11"/>
  <c r="CL2" i="11"/>
  <c r="CK2" i="11"/>
  <c r="CJ2" i="11"/>
  <c r="CI2" i="11"/>
  <c r="CH2" i="11"/>
  <c r="CG2" i="11"/>
  <c r="CF2" i="11"/>
  <c r="CE2" i="11"/>
  <c r="CD2" i="11"/>
  <c r="CC2" i="11"/>
  <c r="CB2" i="11"/>
  <c r="CA2" i="11"/>
  <c r="BZ2" i="11"/>
  <c r="BY2" i="11"/>
  <c r="BX2" i="11"/>
  <c r="BW2" i="11"/>
  <c r="BV2" i="11"/>
  <c r="BU2" i="11"/>
  <c r="BT2" i="11"/>
  <c r="BS2" i="11"/>
  <c r="BR2" i="11"/>
  <c r="BQ2" i="11"/>
  <c r="BP2" i="11"/>
  <c r="BO2" i="11"/>
  <c r="BN2" i="11"/>
  <c r="BM2" i="11"/>
  <c r="BL2" i="11"/>
  <c r="BK2" i="11"/>
  <c r="BJ2" i="11"/>
  <c r="BI2" i="11"/>
  <c r="BH2" i="11"/>
  <c r="BG2" i="11"/>
  <c r="BF2" i="11"/>
  <c r="BE2" i="11"/>
  <c r="BD2" i="11"/>
  <c r="BC2" i="11"/>
  <c r="BB2" i="11"/>
  <c r="BA2" i="11"/>
  <c r="AZ2" i="11"/>
  <c r="AY2" i="11"/>
  <c r="AX2" i="11"/>
  <c r="AW2" i="11"/>
  <c r="AV2" i="11"/>
  <c r="AU2" i="11"/>
  <c r="AT2" i="11"/>
  <c r="AQ2" i="11"/>
  <c r="AP2" i="11"/>
  <c r="AO2" i="11"/>
  <c r="K148" i="14"/>
  <c r="G148" i="14"/>
  <c r="D148" i="14"/>
  <c r="K147" i="14"/>
  <c r="D147" i="14"/>
  <c r="K146" i="14"/>
  <c r="G146" i="14"/>
  <c r="D146" i="14"/>
  <c r="I143" i="14"/>
  <c r="D143" i="14"/>
  <c r="L142" i="14"/>
  <c r="D142" i="14"/>
  <c r="L141" i="14"/>
  <c r="I141" i="14"/>
  <c r="B141" i="14"/>
  <c r="K138" i="14"/>
  <c r="G138" i="14"/>
  <c r="D138" i="14"/>
  <c r="K137" i="14"/>
  <c r="D137" i="14"/>
  <c r="K136" i="14"/>
  <c r="G136" i="14"/>
  <c r="D136" i="14"/>
  <c r="I133" i="14"/>
  <c r="D133" i="14"/>
  <c r="L132" i="14"/>
  <c r="D132" i="14"/>
  <c r="L131" i="14"/>
  <c r="I131" i="14"/>
  <c r="B131" i="14"/>
  <c r="K128" i="14"/>
  <c r="G128" i="14"/>
  <c r="D128" i="14"/>
  <c r="K127" i="14"/>
  <c r="D127" i="14"/>
  <c r="K126" i="14"/>
  <c r="G126" i="14"/>
  <c r="D126" i="14"/>
  <c r="I123" i="14"/>
  <c r="D123" i="14"/>
  <c r="L122" i="14"/>
  <c r="D122" i="14"/>
  <c r="L121" i="14"/>
  <c r="I121" i="14"/>
  <c r="B121" i="14"/>
  <c r="K118" i="14"/>
  <c r="G118" i="14"/>
  <c r="D118" i="14"/>
  <c r="K117" i="14"/>
  <c r="D117" i="14"/>
  <c r="K116" i="14"/>
  <c r="G116" i="14"/>
  <c r="D116" i="14"/>
  <c r="I113" i="14"/>
  <c r="D113" i="14"/>
  <c r="L112" i="14"/>
  <c r="D112" i="14"/>
  <c r="L111" i="14"/>
  <c r="I111" i="14"/>
  <c r="B111" i="14"/>
  <c r="K108" i="14"/>
  <c r="G108" i="14"/>
  <c r="D108" i="14"/>
  <c r="K107" i="14"/>
  <c r="D107" i="14"/>
  <c r="K106" i="14"/>
  <c r="G106" i="14"/>
  <c r="D106" i="14"/>
  <c r="I103" i="14"/>
  <c r="D103" i="14"/>
  <c r="L102" i="14"/>
  <c r="D102" i="14"/>
  <c r="L101" i="14"/>
  <c r="I101" i="14"/>
  <c r="B101" i="14"/>
  <c r="K94" i="14"/>
  <c r="G94" i="14"/>
  <c r="D94" i="14"/>
  <c r="K93" i="14"/>
  <c r="D93" i="14"/>
  <c r="K92" i="14"/>
  <c r="G92" i="14"/>
  <c r="D92" i="14"/>
  <c r="I89" i="14"/>
  <c r="D89" i="14"/>
  <c r="L88" i="14"/>
  <c r="D88" i="14"/>
  <c r="L87" i="14"/>
  <c r="I87" i="14"/>
  <c r="B87" i="14"/>
  <c r="K84" i="14"/>
  <c r="G84" i="14"/>
  <c r="D84" i="14"/>
  <c r="K83" i="14"/>
  <c r="D83" i="14"/>
  <c r="K82" i="14"/>
  <c r="G82" i="14"/>
  <c r="D82" i="14"/>
  <c r="I79" i="14"/>
  <c r="D79" i="14"/>
  <c r="L78" i="14"/>
  <c r="D78" i="14"/>
  <c r="L77" i="14"/>
  <c r="I77" i="14"/>
  <c r="B77" i="14"/>
  <c r="K74" i="14"/>
  <c r="G74" i="14"/>
  <c r="D74" i="14"/>
  <c r="K73" i="14"/>
  <c r="D73" i="14"/>
  <c r="K72" i="14"/>
  <c r="G72" i="14"/>
  <c r="D72" i="14"/>
  <c r="I69" i="14"/>
  <c r="D69" i="14"/>
  <c r="L68" i="14"/>
  <c r="D68" i="14"/>
  <c r="L67" i="14"/>
  <c r="I67" i="14"/>
  <c r="B67" i="14"/>
  <c r="K64" i="14"/>
  <c r="G64" i="14"/>
  <c r="D64" i="14"/>
  <c r="K63" i="14"/>
  <c r="D63" i="14"/>
  <c r="K62" i="14"/>
  <c r="G62" i="14"/>
  <c r="D62" i="14"/>
  <c r="I59" i="14"/>
  <c r="D59" i="14"/>
  <c r="L58" i="14"/>
  <c r="D58" i="14"/>
  <c r="L57" i="14"/>
  <c r="I57" i="14"/>
  <c r="B57" i="14"/>
  <c r="K53" i="14"/>
  <c r="K54" i="14"/>
  <c r="K52" i="14"/>
  <c r="I263" i="5"/>
  <c r="I260" i="5"/>
  <c r="I258" i="5"/>
  <c r="I239" i="5"/>
  <c r="I236" i="5"/>
  <c r="I234" i="5"/>
  <c r="I215" i="5"/>
  <c r="I212" i="5"/>
  <c r="I210" i="5"/>
  <c r="I191" i="5"/>
  <c r="I188" i="5"/>
  <c r="I186" i="5"/>
  <c r="I167" i="5"/>
  <c r="I164" i="5"/>
  <c r="I162" i="5"/>
  <c r="C222" i="4"/>
  <c r="I143" i="5"/>
  <c r="I140" i="5"/>
  <c r="I138" i="5"/>
  <c r="I119" i="5"/>
  <c r="I116" i="5"/>
  <c r="I114" i="5"/>
  <c r="I95" i="5"/>
  <c r="I92" i="5"/>
  <c r="I90" i="5"/>
  <c r="I71" i="5"/>
  <c r="I68" i="5"/>
  <c r="I66" i="5"/>
  <c r="A83" i="6" l="1"/>
  <c r="A82" i="6"/>
  <c r="K60" i="16" l="1"/>
  <c r="E60" i="16"/>
  <c r="B60" i="16"/>
  <c r="K59" i="16"/>
  <c r="E59" i="16"/>
  <c r="B59" i="16"/>
  <c r="K58" i="16"/>
  <c r="E58" i="16"/>
  <c r="B58" i="16"/>
  <c r="K57" i="16"/>
  <c r="E57" i="16"/>
  <c r="B57" i="16"/>
  <c r="K56" i="16"/>
  <c r="E56" i="16"/>
  <c r="B56" i="16"/>
  <c r="K55" i="16"/>
  <c r="E55" i="16"/>
  <c r="B55" i="16"/>
  <c r="K54" i="16"/>
  <c r="E54" i="16"/>
  <c r="B54" i="16"/>
  <c r="K53" i="16"/>
  <c r="E53" i="16"/>
  <c r="B53" i="16"/>
  <c r="K52" i="16"/>
  <c r="E52" i="16"/>
  <c r="B52" i="16"/>
  <c r="K51" i="16"/>
  <c r="E51" i="16"/>
  <c r="B51" i="16"/>
  <c r="D48" i="16"/>
  <c r="M43" i="16"/>
  <c r="M42" i="16"/>
  <c r="D36" i="16"/>
  <c r="I33" i="16"/>
  <c r="D33" i="16"/>
  <c r="I32" i="16"/>
  <c r="D32" i="16"/>
  <c r="D29" i="16"/>
  <c r="D28" i="16"/>
  <c r="D26" i="16"/>
  <c r="D23" i="16"/>
  <c r="D22" i="16"/>
  <c r="H21" i="16"/>
  <c r="J19" i="16"/>
  <c r="E19" i="16"/>
  <c r="J18" i="16"/>
  <c r="E18" i="16"/>
  <c r="D17" i="16"/>
  <c r="D16" i="16"/>
  <c r="D15" i="16"/>
  <c r="E14" i="16"/>
  <c r="D10" i="16"/>
  <c r="D9" i="16"/>
  <c r="D5" i="16"/>
  <c r="M3" i="16"/>
  <c r="K13" i="13" l="1"/>
  <c r="B58" i="10"/>
  <c r="M158" i="14"/>
  <c r="M3" i="14"/>
  <c r="D36" i="14"/>
  <c r="D43" i="14"/>
  <c r="D5" i="14"/>
  <c r="H102" i="1"/>
  <c r="H38" i="16" s="1"/>
  <c r="B13" i="11" l="1"/>
  <c r="K167" i="14" l="1"/>
  <c r="K168" i="14"/>
  <c r="K169" i="14"/>
  <c r="K170" i="14"/>
  <c r="K171" i="14"/>
  <c r="K172" i="14"/>
  <c r="K173" i="14"/>
  <c r="K174" i="14"/>
  <c r="K175" i="14"/>
  <c r="K166" i="14"/>
  <c r="F13" i="13"/>
  <c r="IL2" i="11" l="1"/>
  <c r="B43" i="11"/>
  <c r="I61" i="10"/>
  <c r="H20" i="11"/>
  <c r="I20" i="11"/>
  <c r="J20" i="11"/>
  <c r="H21" i="11"/>
  <c r="I21" i="11"/>
  <c r="J21" i="11"/>
  <c r="H22" i="11"/>
  <c r="I22" i="11"/>
  <c r="J22" i="11"/>
  <c r="H23" i="11"/>
  <c r="I23" i="11"/>
  <c r="J23" i="11"/>
  <c r="H24" i="11"/>
  <c r="I24" i="11"/>
  <c r="J24" i="11"/>
  <c r="H25" i="11"/>
  <c r="I25" i="11"/>
  <c r="J25" i="11"/>
  <c r="H26" i="11"/>
  <c r="I26" i="11"/>
  <c r="J26" i="11"/>
  <c r="H27" i="11"/>
  <c r="I27" i="11"/>
  <c r="J27" i="11"/>
  <c r="H28" i="11"/>
  <c r="I28" i="11"/>
  <c r="J28" i="11"/>
  <c r="H29" i="11"/>
  <c r="I29" i="11"/>
  <c r="J29" i="11"/>
  <c r="H30" i="11"/>
  <c r="I30" i="11"/>
  <c r="J30" i="11"/>
  <c r="H31" i="11"/>
  <c r="I31" i="11"/>
  <c r="J31" i="11"/>
  <c r="H32" i="11"/>
  <c r="I32" i="11"/>
  <c r="J32" i="11"/>
  <c r="H33" i="11"/>
  <c r="I33" i="11"/>
  <c r="J33" i="11"/>
  <c r="H34" i="11"/>
  <c r="I34" i="11"/>
  <c r="J34" i="11"/>
  <c r="H35" i="11"/>
  <c r="I35" i="11"/>
  <c r="J35" i="11"/>
  <c r="H36" i="11"/>
  <c r="I36" i="11"/>
  <c r="J36" i="11"/>
  <c r="H37" i="11"/>
  <c r="I37" i="11"/>
  <c r="J37" i="11"/>
  <c r="H38" i="11"/>
  <c r="I38" i="11"/>
  <c r="J38" i="11"/>
  <c r="H39" i="11"/>
  <c r="I39" i="11"/>
  <c r="J39" i="11"/>
  <c r="H40" i="11"/>
  <c r="I40" i="11"/>
  <c r="J40" i="11"/>
  <c r="H41" i="11"/>
  <c r="I41" i="11"/>
  <c r="J41" i="11"/>
  <c r="H42" i="11"/>
  <c r="I42" i="11"/>
  <c r="J42" i="11"/>
  <c r="H43" i="11"/>
  <c r="I43" i="11"/>
  <c r="J43" i="11"/>
  <c r="H44" i="11"/>
  <c r="I44" i="11"/>
  <c r="J44" i="11"/>
  <c r="H45" i="11"/>
  <c r="I45" i="11"/>
  <c r="J45" i="11"/>
  <c r="H46" i="11"/>
  <c r="I46" i="11"/>
  <c r="J46" i="11"/>
  <c r="H47" i="11"/>
  <c r="I47" i="11"/>
  <c r="J47" i="11"/>
  <c r="H48" i="11"/>
  <c r="I48" i="11"/>
  <c r="J48" i="11"/>
  <c r="H49" i="11"/>
  <c r="I49" i="11"/>
  <c r="J49" i="11"/>
  <c r="H50" i="11"/>
  <c r="I50" i="11"/>
  <c r="J50" i="11"/>
  <c r="H51" i="11"/>
  <c r="I51" i="11"/>
  <c r="J51" i="11"/>
  <c r="H52" i="11"/>
  <c r="I52" i="11"/>
  <c r="J52" i="11"/>
  <c r="H53" i="11"/>
  <c r="I53" i="11"/>
  <c r="J53" i="11"/>
  <c r="H54" i="11"/>
  <c r="I54" i="11"/>
  <c r="J54" i="11"/>
  <c r="H55" i="11"/>
  <c r="I55" i="11"/>
  <c r="J55" i="11"/>
  <c r="H56" i="11"/>
  <c r="I56" i="11"/>
  <c r="J56" i="11"/>
  <c r="H57" i="11"/>
  <c r="I57" i="11"/>
  <c r="J57" i="11"/>
  <c r="H58" i="11"/>
  <c r="I58" i="11"/>
  <c r="J58" i="11"/>
  <c r="H59" i="11"/>
  <c r="I59" i="11"/>
  <c r="J59" i="11"/>
  <c r="H60" i="11"/>
  <c r="I60" i="11"/>
  <c r="J60" i="11"/>
  <c r="H61" i="11"/>
  <c r="I61" i="11"/>
  <c r="J61" i="11"/>
  <c r="H62" i="11"/>
  <c r="I62" i="11"/>
  <c r="J62" i="11"/>
  <c r="H63" i="11"/>
  <c r="I63" i="11"/>
  <c r="J63" i="11"/>
  <c r="H64" i="11"/>
  <c r="I64" i="11"/>
  <c r="J64" i="11"/>
  <c r="H65" i="11"/>
  <c r="I65" i="11"/>
  <c r="J65" i="11"/>
  <c r="H66" i="11"/>
  <c r="I66" i="11"/>
  <c r="J66" i="11"/>
  <c r="H67" i="11"/>
  <c r="I67" i="11"/>
  <c r="J67" i="11"/>
  <c r="H68" i="11"/>
  <c r="I68" i="11"/>
  <c r="J68" i="11"/>
  <c r="H69" i="11"/>
  <c r="I69" i="11"/>
  <c r="J69" i="11"/>
  <c r="H70" i="11"/>
  <c r="I70" i="11"/>
  <c r="J70" i="11"/>
  <c r="H71" i="11"/>
  <c r="I71" i="11"/>
  <c r="J71" i="11"/>
  <c r="H72" i="11"/>
  <c r="I72" i="11"/>
  <c r="J72" i="11"/>
  <c r="H73" i="11"/>
  <c r="I73" i="11"/>
  <c r="H74" i="11"/>
  <c r="I74" i="11"/>
  <c r="J74" i="11"/>
  <c r="H75" i="11"/>
  <c r="I75" i="11"/>
  <c r="J75" i="11"/>
  <c r="H76" i="11"/>
  <c r="I76" i="11"/>
  <c r="J76" i="11"/>
  <c r="H77" i="11"/>
  <c r="I77" i="11"/>
  <c r="J77" i="11"/>
  <c r="H78" i="11"/>
  <c r="I78" i="11"/>
  <c r="J78" i="11"/>
  <c r="H79" i="11"/>
  <c r="I79" i="11"/>
  <c r="J79" i="11"/>
  <c r="H80" i="11"/>
  <c r="I80" i="11"/>
  <c r="J80" i="11"/>
  <c r="H81" i="11"/>
  <c r="I81" i="11"/>
  <c r="J81" i="11"/>
  <c r="H82" i="11"/>
  <c r="I82" i="11"/>
  <c r="J82" i="11"/>
  <c r="H83" i="11"/>
  <c r="I83" i="11"/>
  <c r="J83" i="11"/>
  <c r="H84" i="11"/>
  <c r="I84" i="11"/>
  <c r="J84" i="11"/>
  <c r="H85" i="11"/>
  <c r="I85" i="11"/>
  <c r="J85" i="11"/>
  <c r="H86" i="11"/>
  <c r="I86" i="11"/>
  <c r="J86" i="11"/>
  <c r="H87" i="11"/>
  <c r="I87" i="11"/>
  <c r="J87" i="11"/>
  <c r="H88" i="11"/>
  <c r="I88" i="11"/>
  <c r="J88" i="11"/>
  <c r="H89" i="11"/>
  <c r="I89" i="11"/>
  <c r="J89" i="11"/>
  <c r="H90" i="11"/>
  <c r="I90" i="11"/>
  <c r="J90" i="11"/>
  <c r="H91" i="11"/>
  <c r="I91" i="11"/>
  <c r="J91" i="11"/>
  <c r="H92" i="11"/>
  <c r="I92" i="11"/>
  <c r="J92" i="11"/>
  <c r="H93" i="11"/>
  <c r="I93" i="11"/>
  <c r="J93" i="11"/>
  <c r="H94" i="11"/>
  <c r="I94" i="11"/>
  <c r="J94" i="11"/>
  <c r="H95" i="11"/>
  <c r="I95" i="11"/>
  <c r="J95" i="11"/>
  <c r="H96" i="11"/>
  <c r="I96" i="11"/>
  <c r="J96" i="11"/>
  <c r="H97" i="11"/>
  <c r="I97" i="11"/>
  <c r="J97" i="11"/>
  <c r="H98" i="11"/>
  <c r="I98" i="11"/>
  <c r="J98" i="11"/>
  <c r="H99" i="11"/>
  <c r="I99" i="11"/>
  <c r="J99" i="11"/>
  <c r="H100" i="11"/>
  <c r="I100" i="11"/>
  <c r="J100" i="11"/>
  <c r="H101" i="11"/>
  <c r="I101" i="11"/>
  <c r="J101" i="11"/>
  <c r="H102" i="11"/>
  <c r="I102" i="11"/>
  <c r="J102" i="11"/>
  <c r="H103" i="11"/>
  <c r="I103" i="11"/>
  <c r="J103" i="11"/>
  <c r="H104" i="11"/>
  <c r="I104" i="11"/>
  <c r="J104" i="11"/>
  <c r="H105" i="11"/>
  <c r="I105" i="11"/>
  <c r="J105" i="11"/>
  <c r="H106" i="11"/>
  <c r="I106" i="11"/>
  <c r="J106" i="11"/>
  <c r="H107" i="11"/>
  <c r="I107" i="11"/>
  <c r="J107" i="11"/>
  <c r="H108" i="11"/>
  <c r="I108" i="11"/>
  <c r="J108" i="11"/>
  <c r="H109" i="11"/>
  <c r="I109" i="11"/>
  <c r="J109" i="11"/>
  <c r="H110" i="11"/>
  <c r="I110" i="11"/>
  <c r="J110" i="11"/>
  <c r="H111" i="11"/>
  <c r="I111" i="11"/>
  <c r="J111" i="11"/>
  <c r="H112" i="11"/>
  <c r="I112" i="11"/>
  <c r="J112" i="11"/>
  <c r="H113" i="11"/>
  <c r="I113" i="11"/>
  <c r="J113" i="11"/>
  <c r="H114" i="11"/>
  <c r="I114" i="11"/>
  <c r="J114" i="11"/>
  <c r="H115" i="11"/>
  <c r="I115" i="11"/>
  <c r="J115" i="11"/>
  <c r="H116" i="11"/>
  <c r="I116" i="11"/>
  <c r="J116" i="11"/>
  <c r="H117" i="11"/>
  <c r="I117" i="11"/>
  <c r="J117" i="11"/>
  <c r="H118" i="11"/>
  <c r="I118" i="11"/>
  <c r="J118" i="11"/>
  <c r="H119" i="11"/>
  <c r="I119" i="11"/>
  <c r="J119" i="11"/>
  <c r="H120" i="11"/>
  <c r="I120" i="11"/>
  <c r="J120" i="11"/>
  <c r="H121" i="11"/>
  <c r="I121" i="11"/>
  <c r="J121" i="11"/>
  <c r="H122" i="11"/>
  <c r="I122" i="11"/>
  <c r="J122" i="11"/>
  <c r="H123" i="11"/>
  <c r="I123" i="11"/>
  <c r="J123" i="11"/>
  <c r="H124" i="11"/>
  <c r="I124" i="11"/>
  <c r="J124" i="11"/>
  <c r="H125" i="11"/>
  <c r="I125" i="11"/>
  <c r="J125" i="11"/>
  <c r="H126" i="11"/>
  <c r="I126" i="11"/>
  <c r="J126" i="11"/>
  <c r="H127" i="11"/>
  <c r="I127" i="11"/>
  <c r="J127" i="11"/>
  <c r="H128" i="11"/>
  <c r="I128" i="11"/>
  <c r="J128" i="11"/>
  <c r="H129" i="11"/>
  <c r="I129" i="11"/>
  <c r="J129" i="11"/>
  <c r="H130" i="11"/>
  <c r="I130" i="11"/>
  <c r="J130" i="11"/>
  <c r="H131" i="11"/>
  <c r="I131" i="11"/>
  <c r="J131" i="11"/>
  <c r="H132" i="11"/>
  <c r="I132" i="11"/>
  <c r="J132" i="11"/>
  <c r="H133" i="11"/>
  <c r="I133" i="11"/>
  <c r="J133" i="11"/>
  <c r="H134" i="11"/>
  <c r="I134" i="11"/>
  <c r="J134" i="11"/>
  <c r="H135" i="11"/>
  <c r="I135" i="11"/>
  <c r="J135" i="11"/>
  <c r="H136" i="11"/>
  <c r="I136" i="11"/>
  <c r="J136" i="11"/>
  <c r="H137" i="11"/>
  <c r="I137" i="11"/>
  <c r="J137" i="11"/>
  <c r="H138" i="11"/>
  <c r="I138" i="11"/>
  <c r="J138" i="11"/>
  <c r="H139" i="11"/>
  <c r="I139" i="11"/>
  <c r="J139" i="11"/>
  <c r="H140" i="11"/>
  <c r="I140" i="11"/>
  <c r="J140" i="11"/>
  <c r="H141" i="11"/>
  <c r="I141" i="11"/>
  <c r="J141" i="11"/>
  <c r="H142" i="11"/>
  <c r="I142" i="11"/>
  <c r="J142" i="11"/>
  <c r="H143" i="11"/>
  <c r="I143" i="11"/>
  <c r="J143" i="11"/>
  <c r="H144" i="11"/>
  <c r="I144" i="11"/>
  <c r="J144" i="11"/>
  <c r="H145" i="11"/>
  <c r="I145" i="11"/>
  <c r="J145" i="11"/>
  <c r="H146" i="11"/>
  <c r="I146" i="11"/>
  <c r="J146" i="11"/>
  <c r="H147" i="11"/>
  <c r="I147" i="11"/>
  <c r="J147" i="11"/>
  <c r="H148" i="11"/>
  <c r="I148" i="11"/>
  <c r="J148" i="11"/>
  <c r="H149" i="11"/>
  <c r="I149" i="11"/>
  <c r="J149" i="11"/>
  <c r="H150" i="11"/>
  <c r="I150" i="11"/>
  <c r="J150" i="11"/>
  <c r="H151" i="11"/>
  <c r="I151" i="11"/>
  <c r="J151" i="11"/>
  <c r="H152" i="11"/>
  <c r="I152" i="11"/>
  <c r="J152" i="11"/>
  <c r="H153" i="11"/>
  <c r="I153" i="11"/>
  <c r="J153" i="11"/>
  <c r="H154" i="11"/>
  <c r="I154" i="11"/>
  <c r="J154" i="11"/>
  <c r="H155" i="11"/>
  <c r="I155" i="11"/>
  <c r="J155" i="11"/>
  <c r="H156" i="11"/>
  <c r="I156" i="11"/>
  <c r="J156" i="11"/>
  <c r="H157" i="11"/>
  <c r="I157" i="11"/>
  <c r="J157" i="11"/>
  <c r="H158" i="11"/>
  <c r="I158" i="11"/>
  <c r="J158" i="11"/>
  <c r="H159" i="11"/>
  <c r="I159" i="11"/>
  <c r="J159" i="11"/>
  <c r="H160" i="11"/>
  <c r="I160" i="11"/>
  <c r="J160" i="11"/>
  <c r="H161" i="11"/>
  <c r="I161" i="11"/>
  <c r="J161" i="11"/>
  <c r="H162" i="11"/>
  <c r="I162" i="11"/>
  <c r="J162" i="11"/>
  <c r="H163" i="11"/>
  <c r="I163" i="11"/>
  <c r="J163" i="11"/>
  <c r="H164" i="11"/>
  <c r="I164" i="11"/>
  <c r="J164" i="11"/>
  <c r="H165" i="11"/>
  <c r="I165" i="11"/>
  <c r="J165" i="11"/>
  <c r="H166" i="11"/>
  <c r="I166" i="11"/>
  <c r="J166" i="11"/>
  <c r="H167" i="11"/>
  <c r="I167" i="11"/>
  <c r="J167" i="11"/>
  <c r="H168" i="11"/>
  <c r="I168" i="11"/>
  <c r="J168" i="11"/>
  <c r="H169" i="11"/>
  <c r="I169" i="11"/>
  <c r="J169" i="11"/>
  <c r="H170" i="11"/>
  <c r="I170" i="11"/>
  <c r="J170" i="11"/>
  <c r="H171" i="11"/>
  <c r="I171" i="11"/>
  <c r="J171" i="11"/>
  <c r="H172" i="11"/>
  <c r="I172" i="11"/>
  <c r="J172" i="11"/>
  <c r="H173" i="11"/>
  <c r="I173" i="11"/>
  <c r="J173" i="11"/>
  <c r="H174" i="11"/>
  <c r="I174" i="11"/>
  <c r="J174" i="11"/>
  <c r="H175" i="11"/>
  <c r="I175" i="11"/>
  <c r="J175" i="11"/>
  <c r="H176" i="11"/>
  <c r="I176" i="11"/>
  <c r="J176" i="11"/>
  <c r="H177" i="11"/>
  <c r="I177" i="11"/>
  <c r="J177" i="11"/>
  <c r="H178" i="11"/>
  <c r="I178" i="11"/>
  <c r="J178" i="11"/>
  <c r="H179" i="11"/>
  <c r="I179" i="11"/>
  <c r="J179" i="11"/>
  <c r="H180" i="11"/>
  <c r="I180" i="11"/>
  <c r="J180" i="11"/>
  <c r="H181" i="11"/>
  <c r="I181" i="11"/>
  <c r="J181" i="11"/>
  <c r="H182" i="11"/>
  <c r="I182" i="11"/>
  <c r="J182" i="11"/>
  <c r="H183" i="11"/>
  <c r="I183" i="11"/>
  <c r="J183" i="11"/>
  <c r="H184" i="11"/>
  <c r="I184" i="11"/>
  <c r="J184" i="11"/>
  <c r="H185" i="11"/>
  <c r="I185" i="11"/>
  <c r="J185" i="11"/>
  <c r="H186" i="11"/>
  <c r="I186" i="11"/>
  <c r="J186" i="11"/>
  <c r="H187" i="11"/>
  <c r="I187" i="11"/>
  <c r="J187" i="11"/>
  <c r="H188" i="11"/>
  <c r="I188" i="11"/>
  <c r="J188" i="11"/>
  <c r="H189" i="11"/>
  <c r="I189" i="11"/>
  <c r="J189" i="11"/>
  <c r="H190" i="11"/>
  <c r="I190" i="11"/>
  <c r="J190" i="11"/>
  <c r="H191" i="11"/>
  <c r="I191" i="11"/>
  <c r="J191" i="11"/>
  <c r="H192" i="11"/>
  <c r="I192" i="11"/>
  <c r="J192" i="11"/>
  <c r="H193" i="11"/>
  <c r="I193" i="11"/>
  <c r="J193" i="11"/>
  <c r="H194" i="11"/>
  <c r="I194" i="11"/>
  <c r="J194" i="11"/>
  <c r="H195" i="11"/>
  <c r="I195" i="11"/>
  <c r="J195" i="11"/>
  <c r="H196" i="11"/>
  <c r="I196" i="11"/>
  <c r="J196" i="11"/>
  <c r="H197" i="11"/>
  <c r="I197" i="11"/>
  <c r="J197" i="11"/>
  <c r="H198" i="11"/>
  <c r="I198" i="11"/>
  <c r="J198" i="11"/>
  <c r="H199" i="11"/>
  <c r="I199" i="11"/>
  <c r="J199" i="11"/>
  <c r="H200" i="11"/>
  <c r="I200" i="11"/>
  <c r="J200" i="11"/>
  <c r="H201" i="11"/>
  <c r="I201" i="11"/>
  <c r="J201" i="11"/>
  <c r="H202" i="11"/>
  <c r="I202" i="11"/>
  <c r="J202" i="11"/>
  <c r="H203" i="11"/>
  <c r="I203" i="11"/>
  <c r="J203" i="11"/>
  <c r="H204" i="11"/>
  <c r="I204" i="11"/>
  <c r="J204" i="11"/>
  <c r="H205" i="11"/>
  <c r="I205" i="11"/>
  <c r="J205" i="11"/>
  <c r="H206" i="11"/>
  <c r="I206" i="11"/>
  <c r="J206" i="11"/>
  <c r="H207" i="11"/>
  <c r="I207" i="11"/>
  <c r="J207" i="11"/>
  <c r="H208" i="11"/>
  <c r="I208" i="11"/>
  <c r="J208" i="11"/>
  <c r="H209" i="11"/>
  <c r="I209" i="11"/>
  <c r="J209" i="11"/>
  <c r="H210" i="11"/>
  <c r="I210" i="11"/>
  <c r="J210" i="11"/>
  <c r="H211" i="11"/>
  <c r="I211" i="11"/>
  <c r="J211" i="11"/>
  <c r="H212" i="11"/>
  <c r="I212" i="11"/>
  <c r="J212" i="11"/>
  <c r="H213" i="11"/>
  <c r="I213" i="11"/>
  <c r="J213" i="11"/>
  <c r="H214" i="11"/>
  <c r="I214" i="11"/>
  <c r="J214" i="11"/>
  <c r="H215" i="11"/>
  <c r="I215" i="11"/>
  <c r="J215" i="11"/>
  <c r="H216" i="11"/>
  <c r="I216" i="11"/>
  <c r="J216" i="11"/>
  <c r="H18" i="11"/>
  <c r="I18" i="11"/>
  <c r="J18" i="11"/>
  <c r="H19" i="11"/>
  <c r="I19" i="11"/>
  <c r="J19" i="11"/>
  <c r="J17" i="11"/>
  <c r="I17" i="11"/>
  <c r="H17" i="11"/>
  <c r="H13" i="11"/>
  <c r="B17" i="11"/>
  <c r="B30" i="11"/>
  <c r="C31" i="11"/>
  <c r="C32" i="11"/>
  <c r="C33" i="11"/>
  <c r="C34" i="11"/>
  <c r="C35" i="11"/>
  <c r="C36" i="11"/>
  <c r="C37" i="11"/>
  <c r="C38" i="11"/>
  <c r="C39" i="11"/>
  <c r="C40" i="11"/>
  <c r="C41" i="11"/>
  <c r="C30" i="11"/>
  <c r="B31" i="11"/>
  <c r="B32" i="11"/>
  <c r="B33" i="11"/>
  <c r="B34" i="11"/>
  <c r="B35" i="11"/>
  <c r="B36" i="11"/>
  <c r="B37" i="11"/>
  <c r="B38" i="11"/>
  <c r="B39" i="11"/>
  <c r="B40" i="11"/>
  <c r="B41" i="11"/>
  <c r="B18" i="11"/>
  <c r="B16" i="11"/>
  <c r="GW2" i="11"/>
  <c r="IM2" i="11"/>
  <c r="HP2" i="11"/>
  <c r="HQ2" i="11"/>
  <c r="HR2" i="11"/>
  <c r="HS2" i="11"/>
  <c r="HT2" i="11"/>
  <c r="HU2" i="11"/>
  <c r="HV2" i="11"/>
  <c r="HW2" i="11"/>
  <c r="HX2" i="11"/>
  <c r="HY2" i="11"/>
  <c r="HZ2" i="11"/>
  <c r="IA2" i="11"/>
  <c r="IB2" i="11"/>
  <c r="IC2" i="11"/>
  <c r="ID2" i="11"/>
  <c r="IE2" i="11"/>
  <c r="IF2" i="11"/>
  <c r="IG2" i="11"/>
  <c r="IH2" i="11"/>
  <c r="II2" i="11"/>
  <c r="IJ2" i="11"/>
  <c r="IK2" i="11"/>
  <c r="HO2" i="11"/>
  <c r="HN2" i="11"/>
  <c r="HM2" i="11"/>
  <c r="HL2" i="11"/>
  <c r="HK2" i="11"/>
  <c r="HJ2" i="11"/>
  <c r="HI2" i="11"/>
  <c r="HH2" i="11"/>
  <c r="HG2" i="11"/>
  <c r="HF2" i="11"/>
  <c r="HE2" i="11"/>
  <c r="HD2" i="11"/>
  <c r="GT2" i="11"/>
  <c r="GU2" i="11"/>
  <c r="GS2" i="11"/>
  <c r="GR2" i="11"/>
  <c r="GN2" i="11"/>
  <c r="GO2" i="11"/>
  <c r="GP2" i="11"/>
  <c r="GQ2" i="11"/>
  <c r="GM2" i="11"/>
  <c r="GL2" i="11"/>
  <c r="GK2" i="11"/>
  <c r="GH2" i="11"/>
  <c r="GG2" i="11"/>
  <c r="GF2" i="11"/>
  <c r="GE2" i="11"/>
  <c r="GD2" i="11"/>
  <c r="GC2" i="11"/>
  <c r="GB2" i="11"/>
  <c r="FJ2" i="11"/>
  <c r="FK2" i="11"/>
  <c r="FL2" i="11"/>
  <c r="FM2" i="11"/>
  <c r="FN2" i="11"/>
  <c r="FO2" i="11"/>
  <c r="FP2" i="11"/>
  <c r="FQ2" i="11"/>
  <c r="FR2" i="11"/>
  <c r="FS2" i="11"/>
  <c r="FT2" i="11"/>
  <c r="FU2" i="11"/>
  <c r="FV2" i="11"/>
  <c r="FW2" i="11"/>
  <c r="FX2" i="11"/>
  <c r="FY2" i="11"/>
  <c r="FZ2" i="11"/>
  <c r="GA2" i="11"/>
  <c r="FI2" i="11"/>
  <c r="FH2" i="11"/>
  <c r="FG2" i="11"/>
  <c r="AS2" i="11"/>
  <c r="AR2" i="11"/>
  <c r="AN2" i="11"/>
  <c r="AM2" i="11"/>
  <c r="AL2" i="11"/>
  <c r="AK2" i="11"/>
  <c r="AJ2" i="11"/>
  <c r="AI2" i="11"/>
  <c r="AH2" i="11"/>
  <c r="AG2" i="11"/>
  <c r="AF2" i="11"/>
  <c r="AB2" i="11"/>
  <c r="AA2" i="11"/>
  <c r="Y2" i="11"/>
  <c r="X2" i="11"/>
  <c r="W2" i="11"/>
  <c r="V2" i="11"/>
  <c r="T2" i="11"/>
  <c r="S2" i="11"/>
  <c r="Q2" i="11"/>
  <c r="P2" i="11"/>
  <c r="O2" i="11"/>
  <c r="N2" i="11"/>
  <c r="M2" i="11"/>
  <c r="L2" i="11"/>
  <c r="K2" i="11"/>
  <c r="J2" i="11"/>
  <c r="I2" i="11"/>
  <c r="H2" i="11"/>
  <c r="G2" i="11"/>
  <c r="F2" i="11"/>
  <c r="E2" i="11"/>
  <c r="D2" i="11"/>
  <c r="C2" i="11"/>
  <c r="B2" i="11"/>
  <c r="A2" i="11"/>
  <c r="GY2" i="11" l="1"/>
  <c r="GV2" i="11"/>
  <c r="GX2" i="11" s="1"/>
  <c r="I245" i="14" l="1"/>
  <c r="I246" i="14"/>
  <c r="I247" i="14"/>
  <c r="I248" i="14"/>
  <c r="I249" i="14"/>
  <c r="I250" i="14"/>
  <c r="I251" i="14"/>
  <c r="I252" i="14"/>
  <c r="I253" i="14"/>
  <c r="I254" i="14"/>
  <c r="I255" i="14"/>
  <c r="I244" i="14"/>
  <c r="D245" i="14"/>
  <c r="D246" i="14"/>
  <c r="D247" i="14"/>
  <c r="D248" i="14"/>
  <c r="D249" i="14"/>
  <c r="D250" i="14"/>
  <c r="D251" i="14"/>
  <c r="D252" i="14"/>
  <c r="D253" i="14"/>
  <c r="D254" i="14"/>
  <c r="D255" i="14"/>
  <c r="D244" i="14"/>
  <c r="D240" i="14"/>
  <c r="D241" i="14"/>
  <c r="D237" i="14"/>
  <c r="D235" i="14"/>
  <c r="I229" i="14"/>
  <c r="I230" i="14"/>
  <c r="I228" i="14"/>
  <c r="F226" i="14"/>
  <c r="I223" i="14"/>
  <c r="I224" i="14"/>
  <c r="I225" i="14"/>
  <c r="I226" i="14"/>
  <c r="I222" i="14"/>
  <c r="D218" i="14"/>
  <c r="D214" i="14"/>
  <c r="I206" i="14"/>
  <c r="D206" i="14"/>
  <c r="D204" i="14"/>
  <c r="D202" i="14"/>
  <c r="D200" i="14"/>
  <c r="K198" i="14"/>
  <c r="F198" i="14"/>
  <c r="D196" i="14"/>
  <c r="E167" i="14"/>
  <c r="E168" i="14"/>
  <c r="E169" i="14"/>
  <c r="E170" i="14"/>
  <c r="E171" i="14"/>
  <c r="E172" i="14"/>
  <c r="E173" i="14"/>
  <c r="E174" i="14"/>
  <c r="E175" i="14"/>
  <c r="E166" i="14"/>
  <c r="B167" i="14"/>
  <c r="B168" i="14"/>
  <c r="B169" i="14"/>
  <c r="B170" i="14"/>
  <c r="B171" i="14"/>
  <c r="B172" i="14"/>
  <c r="B173" i="14"/>
  <c r="B174" i="14"/>
  <c r="B175" i="14"/>
  <c r="B166" i="14"/>
  <c r="J257" i="14"/>
  <c r="B72" i="6"/>
  <c r="J261" i="14" s="1"/>
  <c r="B26" i="11" s="1"/>
  <c r="B71" i="6"/>
  <c r="B68" i="6"/>
  <c r="B67" i="6"/>
  <c r="B64" i="6"/>
  <c r="B63" i="6"/>
  <c r="B60" i="6"/>
  <c r="E260" i="14" s="1"/>
  <c r="B23" i="11" s="1"/>
  <c r="B59" i="6"/>
  <c r="B56" i="6"/>
  <c r="B55" i="6"/>
  <c r="B52" i="6"/>
  <c r="B51" i="6"/>
  <c r="D238" i="14"/>
  <c r="D194" i="14"/>
  <c r="E261" i="14" l="1"/>
  <c r="B25" i="11" s="1"/>
  <c r="D259" i="14"/>
  <c r="B21" i="11" s="1"/>
  <c r="J260" i="14"/>
  <c r="B24" i="11" s="1"/>
  <c r="D258" i="14"/>
  <c r="M157" i="14"/>
  <c r="D163" i="14"/>
  <c r="B22" i="11" l="1"/>
  <c r="G52" i="14"/>
  <c r="D52" i="14"/>
  <c r="G54" i="14"/>
  <c r="I49" i="14"/>
  <c r="D54" i="14"/>
  <c r="D53" i="14"/>
  <c r="D49" i="14"/>
  <c r="L48" i="14"/>
  <c r="D48" i="14"/>
  <c r="L47" i="14"/>
  <c r="I47" i="14"/>
  <c r="B47" i="14"/>
  <c r="D10" i="14" l="1"/>
  <c r="I33" i="14" l="1"/>
  <c r="D33" i="14"/>
  <c r="I32" i="14"/>
  <c r="D32" i="14"/>
  <c r="D29" i="14"/>
  <c r="D28" i="14"/>
  <c r="D26" i="14"/>
  <c r="D23" i="14"/>
  <c r="D22" i="14"/>
  <c r="H21" i="14"/>
  <c r="J19" i="14"/>
  <c r="J18" i="14"/>
  <c r="E19" i="14"/>
  <c r="E18" i="14"/>
  <c r="D17" i="14"/>
  <c r="D16" i="14"/>
  <c r="D15" i="14"/>
  <c r="E14" i="14"/>
  <c r="D9" i="14"/>
  <c r="K14" i="13" l="1"/>
  <c r="G10" i="7" l="1"/>
  <c r="G9" i="7"/>
  <c r="G8" i="7"/>
  <c r="G7" i="7"/>
  <c r="G6" i="7"/>
  <c r="G5" i="7"/>
  <c r="G4" i="7"/>
  <c r="G3" i="7"/>
  <c r="G2" i="7"/>
  <c r="G1" i="7"/>
  <c r="C29" i="10" l="1"/>
  <c r="C32" i="10"/>
  <c r="I47" i="5" l="1"/>
  <c r="I44" i="5"/>
  <c r="I42" i="5"/>
  <c r="B2" i="7"/>
  <c r="AC2" i="11" l="1"/>
  <c r="H38" i="14"/>
  <c r="H21" i="4" l="1"/>
  <c r="A81" i="6"/>
  <c r="C83" i="6" s="1"/>
  <c r="C44" i="1"/>
  <c r="D30" i="16" s="1"/>
  <c r="B1" i="7"/>
  <c r="D1" i="7" s="1"/>
  <c r="B6" i="7" s="1"/>
  <c r="C74" i="1"/>
  <c r="D31" i="16" s="1"/>
  <c r="C82" i="6" l="1"/>
  <c r="Z2" i="11"/>
  <c r="D31" i="14"/>
  <c r="E8" i="7"/>
  <c r="U2" i="11"/>
  <c r="H15" i="11"/>
  <c r="D102" i="1"/>
  <c r="D38" i="16" s="1"/>
  <c r="D30" i="14"/>
  <c r="C54" i="1" l="1"/>
  <c r="D27" i="16" s="1"/>
  <c r="A78" i="6"/>
  <c r="D38" i="14"/>
  <c r="L102" i="1"/>
  <c r="I13" i="8" l="1"/>
  <c r="I66" i="1"/>
  <c r="R2" i="11"/>
  <c r="D27" i="14"/>
  <c r="B14" i="11"/>
  <c r="C94" i="1"/>
  <c r="D39" i="16" s="1"/>
  <c r="L38" i="16"/>
  <c r="AD2" i="11"/>
  <c r="L38" i="14"/>
  <c r="AE2" i="11" l="1"/>
  <c r="D39" i="14"/>
  <c r="F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C7" authorId="0" shapeId="0" xr:uid="{00000000-0006-0000-0200-000001000000}">
      <text>
        <r>
          <rPr>
            <b/>
            <sz val="9"/>
            <color indexed="81"/>
            <rFont val="ＭＳ Ｐゴシック"/>
            <family val="3"/>
            <charset val="128"/>
          </rPr>
          <t>加盟登録団体名をご記入ください</t>
        </r>
      </text>
    </comment>
    <comment ref="C23" authorId="0" shapeId="0" xr:uid="{00000000-0006-0000-0200-000002000000}">
      <text>
        <r>
          <rPr>
            <b/>
            <sz val="9"/>
            <color indexed="81"/>
            <rFont val="ＭＳ Ｐゴシック"/>
            <family val="3"/>
            <charset val="128"/>
          </rPr>
          <t>ハイフン有で入力してください
００－００００－００００</t>
        </r>
      </text>
    </comment>
    <comment ref="C25" authorId="0" shapeId="0" xr:uid="{00000000-0006-0000-0200-000003000000}">
      <text>
        <r>
          <rPr>
            <b/>
            <sz val="9"/>
            <color indexed="81"/>
            <rFont val="ＭＳ Ｐゴシック"/>
            <family val="3"/>
            <charset val="128"/>
          </rPr>
          <t>ハイフン有で入力してください
００－００００－００００</t>
        </r>
      </text>
    </comment>
    <comment ref="C27" authorId="0" shapeId="0" xr:uid="{00000000-0006-0000-0200-000004000000}">
      <text>
        <r>
          <rPr>
            <b/>
            <sz val="9"/>
            <color indexed="81"/>
            <rFont val="ＭＳ Ｐゴシック"/>
            <family val="3"/>
            <charset val="128"/>
          </rPr>
          <t>ハイフン有で入力してください
０００－００００－００００</t>
        </r>
      </text>
    </comment>
    <comment ref="C39" authorId="0" shapeId="0" xr:uid="{00000000-0006-0000-0200-000005000000}">
      <text>
        <r>
          <rPr>
            <b/>
            <sz val="9"/>
            <color indexed="81"/>
            <rFont val="ＭＳ Ｐゴシック"/>
            <family val="3"/>
            <charset val="128"/>
          </rPr>
          <t>ハイフン有で入力してください
０００－００００－００００</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J54" authorId="0" shapeId="0" xr:uid="{00000000-0006-0000-0300-000001000000}">
      <text>
        <r>
          <rPr>
            <b/>
            <sz val="9"/>
            <color indexed="81"/>
            <rFont val="ＭＳ Ｐゴシック"/>
            <family val="3"/>
            <charset val="128"/>
          </rPr>
          <t>ハイフン有で入力してください
００－００００－００００</t>
        </r>
      </text>
    </comment>
    <comment ref="J78" authorId="0" shapeId="0" xr:uid="{00000000-0006-0000-0300-000002000000}">
      <text>
        <r>
          <rPr>
            <b/>
            <sz val="9"/>
            <color indexed="81"/>
            <rFont val="ＭＳ Ｐゴシック"/>
            <family val="3"/>
            <charset val="128"/>
          </rPr>
          <t>ハイフン有で入力してください
００－００００－００００</t>
        </r>
      </text>
    </comment>
    <comment ref="J102" authorId="0" shapeId="0" xr:uid="{00000000-0006-0000-0300-000003000000}">
      <text>
        <r>
          <rPr>
            <b/>
            <sz val="9"/>
            <color indexed="81"/>
            <rFont val="ＭＳ Ｐゴシック"/>
            <family val="3"/>
            <charset val="128"/>
          </rPr>
          <t>ハイフン有で入力してください
００－００００－００００</t>
        </r>
      </text>
    </comment>
    <comment ref="J126" authorId="0" shapeId="0" xr:uid="{00000000-0006-0000-0300-000004000000}">
      <text>
        <r>
          <rPr>
            <b/>
            <sz val="9"/>
            <color indexed="81"/>
            <rFont val="ＭＳ Ｐゴシック"/>
            <family val="3"/>
            <charset val="128"/>
          </rPr>
          <t>ハイフン有で入力してください
００－００００－００００</t>
        </r>
      </text>
    </comment>
    <comment ref="J150" authorId="0" shapeId="0" xr:uid="{00000000-0006-0000-0300-000005000000}">
      <text>
        <r>
          <rPr>
            <b/>
            <sz val="9"/>
            <color indexed="81"/>
            <rFont val="ＭＳ Ｐゴシック"/>
            <family val="3"/>
            <charset val="128"/>
          </rPr>
          <t>ハイフン有で入力してください
００－００００－００００</t>
        </r>
      </text>
    </comment>
    <comment ref="J174" authorId="0" shapeId="0" xr:uid="{00000000-0006-0000-0300-000006000000}">
      <text>
        <r>
          <rPr>
            <b/>
            <sz val="9"/>
            <color indexed="81"/>
            <rFont val="ＭＳ Ｐゴシック"/>
            <family val="3"/>
            <charset val="128"/>
          </rPr>
          <t>ハイフン有で入力してください
００－００００－００００</t>
        </r>
      </text>
    </comment>
    <comment ref="J198" authorId="0" shapeId="0" xr:uid="{00000000-0006-0000-0300-000007000000}">
      <text>
        <r>
          <rPr>
            <b/>
            <sz val="9"/>
            <color indexed="81"/>
            <rFont val="ＭＳ Ｐゴシック"/>
            <family val="3"/>
            <charset val="128"/>
          </rPr>
          <t>ハイフン有で入力してください
００－００００－００００</t>
        </r>
      </text>
    </comment>
    <comment ref="J222" authorId="0" shapeId="0" xr:uid="{00000000-0006-0000-0300-000008000000}">
      <text>
        <r>
          <rPr>
            <b/>
            <sz val="9"/>
            <color indexed="81"/>
            <rFont val="ＭＳ Ｐゴシック"/>
            <family val="3"/>
            <charset val="128"/>
          </rPr>
          <t>ハイフン有で入力してください
００－００００－００００</t>
        </r>
      </text>
    </comment>
    <comment ref="J246" authorId="0" shapeId="0" xr:uid="{00000000-0006-0000-0300-000009000000}">
      <text>
        <r>
          <rPr>
            <b/>
            <sz val="9"/>
            <color indexed="81"/>
            <rFont val="ＭＳ Ｐゴシック"/>
            <family val="3"/>
            <charset val="128"/>
          </rPr>
          <t>ハイフン有で入力してください
００－００００－００００</t>
        </r>
      </text>
    </comment>
    <comment ref="J270" authorId="0" shapeId="0" xr:uid="{00000000-0006-0000-0300-00000A000000}">
      <text>
        <r>
          <rPr>
            <b/>
            <sz val="9"/>
            <color indexed="81"/>
            <rFont val="ＭＳ Ｐゴシック"/>
            <family val="3"/>
            <charset val="128"/>
          </rPr>
          <t>ハイフン有で入力してください
００－００００－００００</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C19" authorId="0" shapeId="0" xr:uid="{00000000-0006-0000-0500-000001000000}">
      <text>
        <r>
          <rPr>
            <b/>
            <sz val="9"/>
            <color indexed="81"/>
            <rFont val="ＭＳ Ｐゴシック"/>
            <family val="3"/>
            <charset val="128"/>
          </rPr>
          <t>ハイフン有で入力してください
００－００００－００００</t>
        </r>
      </text>
    </comment>
    <comment ref="C21" authorId="0" shapeId="0" xr:uid="{00000000-0006-0000-0500-000002000000}">
      <text>
        <r>
          <rPr>
            <b/>
            <sz val="9"/>
            <color indexed="81"/>
            <rFont val="ＭＳ Ｐゴシック"/>
            <family val="3"/>
            <charset val="128"/>
          </rPr>
          <t>ハイフン有で入力してください
００－００００－００００</t>
        </r>
      </text>
    </comment>
    <comment ref="C23" authorId="0" shapeId="0" xr:uid="{00000000-0006-0000-0500-000003000000}">
      <text>
        <r>
          <rPr>
            <b/>
            <sz val="9"/>
            <color indexed="81"/>
            <rFont val="ＭＳ Ｐゴシック"/>
            <family val="3"/>
            <charset val="128"/>
          </rPr>
          <t>ハイフン有で入力してください
０００－００００－００００</t>
        </r>
      </text>
    </comment>
    <comment ref="C31" authorId="0" shapeId="0" xr:uid="{00000000-0006-0000-0500-000004000000}">
      <text>
        <r>
          <rPr>
            <b/>
            <sz val="9"/>
            <color indexed="81"/>
            <rFont val="ＭＳ Ｐゴシック"/>
            <family val="3"/>
            <charset val="128"/>
          </rPr>
          <t>ひらがなで入力</t>
        </r>
      </text>
    </comment>
    <comment ref="C34" authorId="0" shapeId="0" xr:uid="{00000000-0006-0000-0500-000005000000}">
      <text>
        <r>
          <rPr>
            <b/>
            <sz val="9"/>
            <color indexed="81"/>
            <rFont val="ＭＳ Ｐゴシック"/>
            <family val="3"/>
            <charset val="128"/>
          </rPr>
          <t>ひらがなで入力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M9" authorId="0" shapeId="0" xr:uid="{00000000-0006-0000-0600-000001000000}">
      <text>
        <r>
          <rPr>
            <b/>
            <sz val="9"/>
            <color indexed="81"/>
            <rFont val="ＭＳ Ｐゴシック"/>
            <family val="3"/>
            <charset val="128"/>
          </rPr>
          <t>押印してください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M9" authorId="0" shapeId="0" xr:uid="{00000000-0006-0000-0A00-000001000000}">
      <text>
        <r>
          <rPr>
            <b/>
            <sz val="9"/>
            <color indexed="81"/>
            <rFont val="ＭＳ Ｐゴシック"/>
            <family val="3"/>
            <charset val="128"/>
          </rPr>
          <t>押印してください</t>
        </r>
      </text>
    </comment>
  </commentList>
</comments>
</file>

<file path=xl/sharedStrings.xml><?xml version="1.0" encoding="utf-8"?>
<sst xmlns="http://schemas.openxmlformats.org/spreadsheetml/2006/main" count="1772" uniqueCount="872">
  <si>
    <t>基本情報</t>
    <rPh sb="0" eb="2">
      <t>キホン</t>
    </rPh>
    <rPh sb="2" eb="4">
      <t>ジョウホウ</t>
    </rPh>
    <phoneticPr fontId="1"/>
  </si>
  <si>
    <t>参加に関わる提出書類</t>
    <rPh sb="0" eb="2">
      <t>サンカ</t>
    </rPh>
    <rPh sb="3" eb="4">
      <t>カカ</t>
    </rPh>
    <rPh sb="6" eb="8">
      <t>テイシュツ</t>
    </rPh>
    <rPh sb="8" eb="10">
      <t>ショルイ</t>
    </rPh>
    <phoneticPr fontId="1"/>
  </si>
  <si>
    <t>推薦都道府県</t>
    <rPh sb="0" eb="2">
      <t>スイセン</t>
    </rPh>
    <rPh sb="2" eb="6">
      <t>トドウフケン</t>
    </rPh>
    <phoneticPr fontId="1"/>
  </si>
  <si>
    <t>選択</t>
    <rPh sb="0" eb="2">
      <t>センタク</t>
    </rPh>
    <phoneticPr fontId="1"/>
  </si>
  <si>
    <t>団体名</t>
    <rPh sb="0" eb="2">
      <t>ダンタイ</t>
    </rPh>
    <rPh sb="2" eb="3">
      <t>メイ</t>
    </rPh>
    <phoneticPr fontId="1"/>
  </si>
  <si>
    <t>入力</t>
    <rPh sb="0" eb="2">
      <t>ニュウリョク</t>
    </rPh>
    <phoneticPr fontId="1"/>
  </si>
  <si>
    <t>代表者　役職</t>
    <rPh sb="0" eb="3">
      <t>ダイヒョウシャ</t>
    </rPh>
    <rPh sb="4" eb="6">
      <t>ヤクショク</t>
    </rPh>
    <phoneticPr fontId="1"/>
  </si>
  <si>
    <t>代表者　氏名</t>
    <rPh sb="0" eb="3">
      <t>ダイヒョウシャ</t>
    </rPh>
    <rPh sb="4" eb="6">
      <t>シメイ</t>
    </rPh>
    <phoneticPr fontId="1"/>
  </si>
  <si>
    <t>◆書類送付先</t>
    <rPh sb="1" eb="3">
      <t>ショルイ</t>
    </rPh>
    <rPh sb="3" eb="5">
      <t>ソウフ</t>
    </rPh>
    <rPh sb="5" eb="6">
      <t>サキ</t>
    </rPh>
    <phoneticPr fontId="1"/>
  </si>
  <si>
    <t>〒</t>
    <phoneticPr fontId="1"/>
  </si>
  <si>
    <t>住所</t>
    <rPh sb="0" eb="2">
      <t>ジュウショ</t>
    </rPh>
    <phoneticPr fontId="1"/>
  </si>
  <si>
    <t>氏名</t>
    <rPh sb="0" eb="2">
      <t>シメイ</t>
    </rPh>
    <phoneticPr fontId="1"/>
  </si>
  <si>
    <t>電話番号</t>
    <rPh sb="0" eb="2">
      <t>デンワ</t>
    </rPh>
    <rPh sb="2" eb="4">
      <t>バンゴウ</t>
    </rPh>
    <phoneticPr fontId="1"/>
  </si>
  <si>
    <t>ファックス</t>
    <phoneticPr fontId="1"/>
  </si>
  <si>
    <t>E-mail</t>
    <phoneticPr fontId="1"/>
  </si>
  <si>
    <t>必ず連絡が取れる方を入力してください　大会に関わる書類を送付郵送いたします</t>
    <rPh sb="0" eb="1">
      <t>カナラ</t>
    </rPh>
    <rPh sb="2" eb="4">
      <t>レンラク</t>
    </rPh>
    <rPh sb="5" eb="6">
      <t>ト</t>
    </rPh>
    <rPh sb="8" eb="9">
      <t>カタ</t>
    </rPh>
    <rPh sb="10" eb="12">
      <t>ニュウリョク</t>
    </rPh>
    <rPh sb="19" eb="21">
      <t>タイカイ</t>
    </rPh>
    <rPh sb="22" eb="23">
      <t>カカ</t>
    </rPh>
    <rPh sb="25" eb="27">
      <t>ショルイ</t>
    </rPh>
    <rPh sb="28" eb="30">
      <t>ソウフ</t>
    </rPh>
    <rPh sb="30" eb="32">
      <t>ユウソウ</t>
    </rPh>
    <phoneticPr fontId="1"/>
  </si>
  <si>
    <t>◆当日緊急連絡先</t>
    <rPh sb="1" eb="3">
      <t>トウジツ</t>
    </rPh>
    <rPh sb="3" eb="5">
      <t>キンキュウ</t>
    </rPh>
    <rPh sb="5" eb="8">
      <t>レンラクサキ</t>
    </rPh>
    <rPh sb="7" eb="8">
      <t>サキ</t>
    </rPh>
    <phoneticPr fontId="1"/>
  </si>
  <si>
    <t>連絡先について</t>
    <rPh sb="0" eb="3">
      <t>レンラクサキ</t>
    </rPh>
    <phoneticPr fontId="1"/>
  </si>
  <si>
    <t>携帯電話</t>
    <rPh sb="0" eb="2">
      <t>ケイタイ</t>
    </rPh>
    <rPh sb="2" eb="4">
      <t>デンワ</t>
    </rPh>
    <phoneticPr fontId="1"/>
  </si>
  <si>
    <t>構成・編成</t>
    <rPh sb="0" eb="2">
      <t>コウセイ</t>
    </rPh>
    <rPh sb="3" eb="5">
      <t>ヘンセイ</t>
    </rPh>
    <phoneticPr fontId="1"/>
  </si>
  <si>
    <t>自動</t>
    <rPh sb="0" eb="2">
      <t>ジドウ</t>
    </rPh>
    <phoneticPr fontId="1"/>
  </si>
  <si>
    <t>名</t>
    <rPh sb="0" eb="1">
      <t>メイ</t>
    </rPh>
    <phoneticPr fontId="1"/>
  </si>
  <si>
    <t>構成メンバー名簿シートに入力すると人数が自動に入ります</t>
    <rPh sb="0" eb="2">
      <t>コウセイ</t>
    </rPh>
    <rPh sb="6" eb="8">
      <t>メイボ</t>
    </rPh>
    <rPh sb="12" eb="14">
      <t>ニュウリョク</t>
    </rPh>
    <rPh sb="17" eb="19">
      <t>ニンズウ</t>
    </rPh>
    <rPh sb="20" eb="22">
      <t>ジドウ</t>
    </rPh>
    <rPh sb="23" eb="24">
      <t>ハイ</t>
    </rPh>
    <phoneticPr fontId="1"/>
  </si>
  <si>
    <t>１氏名</t>
    <rPh sb="1" eb="3">
      <t>シメイ</t>
    </rPh>
    <phoneticPr fontId="1"/>
  </si>
  <si>
    <t>２氏名</t>
    <rPh sb="1" eb="3">
      <t>シメイ</t>
    </rPh>
    <phoneticPr fontId="1"/>
  </si>
  <si>
    <t>３氏名</t>
    <rPh sb="1" eb="3">
      <t>シメイ</t>
    </rPh>
    <phoneticPr fontId="1"/>
  </si>
  <si>
    <t>４氏名</t>
    <rPh sb="1" eb="3">
      <t>シメイ</t>
    </rPh>
    <phoneticPr fontId="1"/>
  </si>
  <si>
    <t>小編成</t>
    <rPh sb="0" eb="3">
      <t>ショウヘンセイ</t>
    </rPh>
    <phoneticPr fontId="1"/>
  </si>
  <si>
    <t>中編成</t>
    <rPh sb="0" eb="1">
      <t>チュウ</t>
    </rPh>
    <rPh sb="1" eb="3">
      <t>ヘンセイ</t>
    </rPh>
    <phoneticPr fontId="1"/>
  </si>
  <si>
    <t>大編成</t>
    <rPh sb="0" eb="3">
      <t>ダイヘンセイ</t>
    </rPh>
    <phoneticPr fontId="1"/>
  </si>
  <si>
    <t>小学生の部</t>
    <rPh sb="0" eb="3">
      <t>ショウガクセイ</t>
    </rPh>
    <rPh sb="4" eb="5">
      <t>ブ</t>
    </rPh>
    <phoneticPr fontId="1"/>
  </si>
  <si>
    <t>中学生の部</t>
    <rPh sb="0" eb="3">
      <t>チュウガクセイ</t>
    </rPh>
    <rPh sb="4" eb="5">
      <t>ブ</t>
    </rPh>
    <phoneticPr fontId="1"/>
  </si>
  <si>
    <t>高等学校の部</t>
    <rPh sb="0" eb="2">
      <t>コウトウ</t>
    </rPh>
    <rPh sb="2" eb="4">
      <t>ガッコウ</t>
    </rPh>
    <rPh sb="5" eb="6">
      <t>ブ</t>
    </rPh>
    <phoneticPr fontId="1"/>
  </si>
  <si>
    <t>一般の部</t>
    <rPh sb="0" eb="2">
      <t>イッパン</t>
    </rPh>
    <rPh sb="3" eb="4">
      <t>ブ</t>
    </rPh>
    <phoneticPr fontId="1"/>
  </si>
  <si>
    <t>50名以下</t>
    <rPh sb="2" eb="3">
      <t>メイ</t>
    </rPh>
    <rPh sb="3" eb="5">
      <t>イカ</t>
    </rPh>
    <phoneticPr fontId="1"/>
  </si>
  <si>
    <t>51名以上</t>
    <rPh sb="2" eb="3">
      <t>メイ</t>
    </rPh>
    <rPh sb="3" eb="5">
      <t>イジョウ</t>
    </rPh>
    <phoneticPr fontId="1"/>
  </si>
  <si>
    <t>54名以下</t>
    <rPh sb="2" eb="3">
      <t>メイ</t>
    </rPh>
    <rPh sb="3" eb="5">
      <t>イカ</t>
    </rPh>
    <phoneticPr fontId="1"/>
  </si>
  <si>
    <t>55名以上</t>
    <rPh sb="2" eb="3">
      <t>メイ</t>
    </rPh>
    <rPh sb="3" eb="5">
      <t>イジョウ</t>
    </rPh>
    <phoneticPr fontId="1"/>
  </si>
  <si>
    <t>91名以上</t>
    <rPh sb="2" eb="3">
      <t>メイ</t>
    </rPh>
    <rPh sb="3" eb="5">
      <t>イジョウ</t>
    </rPh>
    <phoneticPr fontId="1"/>
  </si>
  <si>
    <t>55名以上90名以下</t>
    <rPh sb="2" eb="3">
      <t>メイ</t>
    </rPh>
    <rPh sb="3" eb="5">
      <t>イジョウ</t>
    </rPh>
    <rPh sb="7" eb="8">
      <t>メイ</t>
    </rPh>
    <rPh sb="8" eb="10">
      <t>イカ</t>
    </rPh>
    <phoneticPr fontId="1"/>
  </si>
  <si>
    <t>構成</t>
    <rPh sb="0" eb="2">
      <t>コウセイ</t>
    </rPh>
    <phoneticPr fontId="1"/>
  </si>
  <si>
    <t>編成</t>
    <rPh sb="0" eb="2">
      <t>ヘンセイ</t>
    </rPh>
    <phoneticPr fontId="1"/>
  </si>
  <si>
    <t>編成表</t>
    <rPh sb="0" eb="2">
      <t>ヘンセイ</t>
    </rPh>
    <rPh sb="2" eb="3">
      <t>ヒョウ</t>
    </rPh>
    <phoneticPr fontId="1"/>
  </si>
  <si>
    <t>◆登録引率者</t>
    <rPh sb="1" eb="3">
      <t>トウロク</t>
    </rPh>
    <rPh sb="3" eb="6">
      <t>インソツシャ</t>
    </rPh>
    <phoneticPr fontId="1"/>
  </si>
  <si>
    <t>構成メンバーと登録引率者が重複することは出来ません</t>
    <rPh sb="0" eb="2">
      <t>コウセイ</t>
    </rPh>
    <rPh sb="7" eb="9">
      <t>トウロク</t>
    </rPh>
    <rPh sb="9" eb="12">
      <t>インソツシャ</t>
    </rPh>
    <rPh sb="13" eb="15">
      <t>ジュウフク</t>
    </rPh>
    <rPh sb="20" eb="22">
      <t>デキ</t>
    </rPh>
    <phoneticPr fontId="1"/>
  </si>
  <si>
    <t>カラーガードの有無</t>
    <rPh sb="7" eb="9">
      <t>ウム</t>
    </rPh>
    <phoneticPr fontId="1"/>
  </si>
  <si>
    <t>楽器編成</t>
    <rPh sb="0" eb="2">
      <t>ガッキ</t>
    </rPh>
    <rPh sb="2" eb="4">
      <t>ヘンセイ</t>
    </rPh>
    <phoneticPr fontId="1"/>
  </si>
  <si>
    <t>引率人数表</t>
    <rPh sb="0" eb="2">
      <t>インソツ</t>
    </rPh>
    <rPh sb="2" eb="4">
      <t>ニンズ</t>
    </rPh>
    <rPh sb="4" eb="5">
      <t>ヒョウ</t>
    </rPh>
    <phoneticPr fontId="1"/>
  </si>
  <si>
    <t>最大人数</t>
    <rPh sb="0" eb="2">
      <t>サイダイ</t>
    </rPh>
    <rPh sb="2" eb="4">
      <t>ニンズウ</t>
    </rPh>
    <phoneticPr fontId="1"/>
  </si>
  <si>
    <t>2名</t>
    <rPh sb="1" eb="2">
      <t>メイ</t>
    </rPh>
    <phoneticPr fontId="1"/>
  </si>
  <si>
    <t>幼保の部</t>
    <rPh sb="0" eb="1">
      <t>ヨウ</t>
    </rPh>
    <rPh sb="1" eb="2">
      <t>タモツ</t>
    </rPh>
    <rPh sb="3" eb="4">
      <t>ブ</t>
    </rPh>
    <phoneticPr fontId="1"/>
  </si>
  <si>
    <t>3名</t>
    <rPh sb="1" eb="2">
      <t>メイ</t>
    </rPh>
    <phoneticPr fontId="1"/>
  </si>
  <si>
    <t>4名</t>
    <rPh sb="1" eb="2">
      <t>メイ</t>
    </rPh>
    <phoneticPr fontId="1"/>
  </si>
  <si>
    <t>合計人数</t>
    <rPh sb="0" eb="2">
      <t>ゴウケイ</t>
    </rPh>
    <rPh sb="2" eb="4">
      <t>ニンズウ</t>
    </rPh>
    <phoneticPr fontId="1"/>
  </si>
  <si>
    <t>◆構成メンバー</t>
    <rPh sb="1" eb="3">
      <t>コウセイ</t>
    </rPh>
    <phoneticPr fontId="1"/>
  </si>
  <si>
    <t>◆構成・編成</t>
    <phoneticPr fontId="1"/>
  </si>
  <si>
    <t>構成メンバー</t>
    <rPh sb="0" eb="2">
      <t>コウセイ</t>
    </rPh>
    <phoneticPr fontId="1"/>
  </si>
  <si>
    <t>登録引率者</t>
    <rPh sb="0" eb="2">
      <t>トウロク</t>
    </rPh>
    <rPh sb="2" eb="5">
      <t>インソツシャ</t>
    </rPh>
    <phoneticPr fontId="1"/>
  </si>
  <si>
    <t>補助スタッフ</t>
    <rPh sb="0" eb="2">
      <t>ホジョ</t>
    </rPh>
    <phoneticPr fontId="1"/>
  </si>
  <si>
    <t>認識証</t>
    <rPh sb="0" eb="2">
      <t>ニンシキ</t>
    </rPh>
    <rPh sb="2" eb="3">
      <t>ショウ</t>
    </rPh>
    <phoneticPr fontId="1"/>
  </si>
  <si>
    <t>加盟員記章</t>
    <rPh sb="0" eb="2">
      <t>カメイ</t>
    </rPh>
    <rPh sb="2" eb="3">
      <t>イン</t>
    </rPh>
    <rPh sb="3" eb="5">
      <t>キショウ</t>
    </rPh>
    <phoneticPr fontId="1"/>
  </si>
  <si>
    <t>引率者用リボン</t>
    <rPh sb="0" eb="3">
      <t>インソツシャ</t>
    </rPh>
    <rPh sb="3" eb="4">
      <t>ヨウ</t>
    </rPh>
    <phoneticPr fontId="1"/>
  </si>
  <si>
    <t>ゼッケン</t>
    <phoneticPr fontId="1"/>
  </si>
  <si>
    <t>出演者席への入場</t>
    <rPh sb="0" eb="3">
      <t>シュツエンシャ</t>
    </rPh>
    <rPh sb="3" eb="4">
      <t>セキ</t>
    </rPh>
    <rPh sb="6" eb="8">
      <t>ニュウジョウ</t>
    </rPh>
    <phoneticPr fontId="1"/>
  </si>
  <si>
    <t>可</t>
    <rPh sb="0" eb="1">
      <t>カ</t>
    </rPh>
    <phoneticPr fontId="1"/>
  </si>
  <si>
    <t>不可</t>
    <rPh sb="0" eb="2">
      <t>フカ</t>
    </rPh>
    <phoneticPr fontId="1"/>
  </si>
  <si>
    <t>・構成メンバー・登録引率者・補助スタッフは一般席へ入場できません</t>
    <rPh sb="1" eb="3">
      <t>コウセイ</t>
    </rPh>
    <rPh sb="8" eb="10">
      <t>トウロク</t>
    </rPh>
    <rPh sb="10" eb="13">
      <t>インソツシャ</t>
    </rPh>
    <rPh sb="14" eb="16">
      <t>ホジョ</t>
    </rPh>
    <rPh sb="21" eb="24">
      <t>イッパンセキ</t>
    </rPh>
    <rPh sb="25" eb="27">
      <t>ニュウジョウ</t>
    </rPh>
    <phoneticPr fontId="1"/>
  </si>
  <si>
    <t>・一般席に入場の場合は入場券をご購入下さい</t>
    <rPh sb="1" eb="4">
      <t>イッパンセキ</t>
    </rPh>
    <rPh sb="5" eb="7">
      <t>ニュウジョウ</t>
    </rPh>
    <rPh sb="8" eb="10">
      <t>バアイ</t>
    </rPh>
    <rPh sb="11" eb="14">
      <t>ニュウジョウケン</t>
    </rPh>
    <rPh sb="16" eb="18">
      <t>コウニュウ</t>
    </rPh>
    <rPh sb="18" eb="19">
      <t>クダ</t>
    </rPh>
    <phoneticPr fontId="1"/>
  </si>
  <si>
    <t>・構成メンバーおよび登録引率者は出演者席にてご観覧いただけます</t>
    <rPh sb="1" eb="3">
      <t>コウセイ</t>
    </rPh>
    <rPh sb="10" eb="12">
      <t>トウロク</t>
    </rPh>
    <rPh sb="12" eb="15">
      <t>インソツシャ</t>
    </rPh>
    <rPh sb="16" eb="19">
      <t>シュツエンシャ</t>
    </rPh>
    <rPh sb="19" eb="20">
      <t>セキ</t>
    </rPh>
    <rPh sb="23" eb="25">
      <t>カンラン</t>
    </rPh>
    <phoneticPr fontId="1"/>
  </si>
  <si>
    <t>・出演者席は団体割り当てではありません。他団体と譲り合ってご利用下さい</t>
    <rPh sb="1" eb="4">
      <t>シュツエンシャ</t>
    </rPh>
    <rPh sb="4" eb="5">
      <t>セキ</t>
    </rPh>
    <rPh sb="6" eb="8">
      <t>ダンタイ</t>
    </rPh>
    <rPh sb="8" eb="9">
      <t>ワ</t>
    </rPh>
    <rPh sb="10" eb="11">
      <t>ア</t>
    </rPh>
    <rPh sb="20" eb="21">
      <t>タ</t>
    </rPh>
    <rPh sb="21" eb="23">
      <t>ダンタイ</t>
    </rPh>
    <rPh sb="24" eb="25">
      <t>ユズ</t>
    </rPh>
    <rPh sb="26" eb="27">
      <t>ア</t>
    </rPh>
    <rPh sb="30" eb="32">
      <t>リヨウ</t>
    </rPh>
    <rPh sb="32" eb="33">
      <t>クダ</t>
    </rPh>
    <phoneticPr fontId="1"/>
  </si>
  <si>
    <t>・補助スタッフは出演者席には入場できません</t>
    <rPh sb="1" eb="3">
      <t>ホジョ</t>
    </rPh>
    <rPh sb="8" eb="10">
      <t>シュツエン</t>
    </rPh>
    <rPh sb="11" eb="12">
      <t>セキ</t>
    </rPh>
    <rPh sb="14" eb="16">
      <t>ニュウジョウ</t>
    </rPh>
    <phoneticPr fontId="1"/>
  </si>
  <si>
    <t>参加費</t>
    <rPh sb="0" eb="2">
      <t>サンカ</t>
    </rPh>
    <rPh sb="2" eb="3">
      <t>ヒ</t>
    </rPh>
    <phoneticPr fontId="1"/>
  </si>
  <si>
    <t>払込日</t>
    <rPh sb="0" eb="2">
      <t>ハライコ</t>
    </rPh>
    <rPh sb="2" eb="3">
      <t>ヒ</t>
    </rPh>
    <phoneticPr fontId="1"/>
  </si>
  <si>
    <t>円</t>
    <rPh sb="0" eb="1">
      <t>エン</t>
    </rPh>
    <phoneticPr fontId="1"/>
  </si>
  <si>
    <t>参加費合計</t>
    <rPh sb="0" eb="2">
      <t>サンカ</t>
    </rPh>
    <rPh sb="2" eb="3">
      <t>ヒ</t>
    </rPh>
    <rPh sb="3" eb="5">
      <t>ゴウケイ</t>
    </rPh>
    <phoneticPr fontId="1"/>
  </si>
  <si>
    <t>参加費内訳</t>
    <rPh sb="0" eb="2">
      <t>サンカ</t>
    </rPh>
    <rPh sb="2" eb="3">
      <t>ヒ</t>
    </rPh>
    <rPh sb="3" eb="5">
      <t>ウチワケ</t>
    </rPh>
    <phoneticPr fontId="1"/>
  </si>
  <si>
    <t>名×</t>
    <rPh sb="0" eb="1">
      <t>メイ</t>
    </rPh>
    <phoneticPr fontId="1"/>
  </si>
  <si>
    <t>構成メンバー名簿</t>
    <rPh sb="0" eb="2">
      <t>コウセイ</t>
    </rPh>
    <rPh sb="6" eb="8">
      <t>メイボ</t>
    </rPh>
    <phoneticPr fontId="1"/>
  </si>
  <si>
    <t>◆構成メンバーとは</t>
    <rPh sb="1" eb="3">
      <t>コウセイ</t>
    </rPh>
    <phoneticPr fontId="1"/>
  </si>
  <si>
    <t>◆入力の注意</t>
    <rPh sb="1" eb="3">
      <t>ニュウリョク</t>
    </rPh>
    <rPh sb="4" eb="6">
      <t>チュウイ</t>
    </rPh>
    <phoneticPr fontId="1"/>
  </si>
  <si>
    <t>・当日演技フロアに入場し、演奏演技および指揮を行う者です</t>
    <rPh sb="1" eb="3">
      <t>トウジツ</t>
    </rPh>
    <rPh sb="3" eb="5">
      <t>エンギ</t>
    </rPh>
    <rPh sb="9" eb="11">
      <t>ニュウジョウ</t>
    </rPh>
    <rPh sb="13" eb="15">
      <t>エンソウ</t>
    </rPh>
    <rPh sb="15" eb="17">
      <t>エンギ</t>
    </rPh>
    <rPh sb="20" eb="22">
      <t>シキ</t>
    </rPh>
    <rPh sb="23" eb="24">
      <t>オコナ</t>
    </rPh>
    <rPh sb="25" eb="26">
      <t>モノ</t>
    </rPh>
    <phoneticPr fontId="1"/>
  </si>
  <si>
    <t>・構成メンバーと登録引率者が重複することはありません</t>
    <rPh sb="1" eb="3">
      <t>コウセイ</t>
    </rPh>
    <rPh sb="8" eb="10">
      <t>トウロク</t>
    </rPh>
    <rPh sb="10" eb="13">
      <t>インソツシャ</t>
    </rPh>
    <rPh sb="14" eb="16">
      <t>ジュウフク</t>
    </rPh>
    <phoneticPr fontId="1"/>
  </si>
  <si>
    <t>・未成年者の場合は保護者の承諾を得てください</t>
    <rPh sb="1" eb="5">
      <t>ミセイネンシャ</t>
    </rPh>
    <rPh sb="6" eb="8">
      <t>バアイ</t>
    </rPh>
    <rPh sb="9" eb="12">
      <t>ホゴシャ</t>
    </rPh>
    <rPh sb="13" eb="15">
      <t>ショウダク</t>
    </rPh>
    <rPh sb="16" eb="17">
      <t>エ</t>
    </rPh>
    <phoneticPr fontId="1"/>
  </si>
  <si>
    <r>
      <t>・苗字と名前の間は</t>
    </r>
    <r>
      <rPr>
        <sz val="9"/>
        <color rgb="FFFF0000"/>
        <rFont val="ＭＳ Ｐゴシック"/>
        <family val="3"/>
        <charset val="128"/>
        <scheme val="minor"/>
      </rPr>
      <t>全角で１文字のスペース</t>
    </r>
    <r>
      <rPr>
        <sz val="9"/>
        <color theme="1"/>
        <rFont val="ＭＳ Ｐゴシック"/>
        <family val="3"/>
        <charset val="128"/>
        <scheme val="minor"/>
      </rPr>
      <t>を空けてください</t>
    </r>
    <rPh sb="1" eb="3">
      <t>ミョウジ</t>
    </rPh>
    <rPh sb="4" eb="6">
      <t>ナマエ</t>
    </rPh>
    <rPh sb="7" eb="8">
      <t>アイダ</t>
    </rPh>
    <rPh sb="9" eb="11">
      <t>ゼンカク</t>
    </rPh>
    <rPh sb="13" eb="15">
      <t>モジ</t>
    </rPh>
    <rPh sb="21" eb="22">
      <t>ア</t>
    </rPh>
    <phoneticPr fontId="1"/>
  </si>
  <si>
    <t>幼保の部</t>
    <rPh sb="0" eb="2">
      <t>ヨウホ</t>
    </rPh>
    <rPh sb="3" eb="4">
      <t>ブ</t>
    </rPh>
    <phoneticPr fontId="1"/>
  </si>
  <si>
    <t>円＝</t>
    <rPh sb="0" eb="1">
      <t>エン</t>
    </rPh>
    <phoneticPr fontId="1"/>
  </si>
  <si>
    <t>円</t>
    <rPh sb="0" eb="1">
      <t>エン</t>
    </rPh>
    <phoneticPr fontId="1"/>
  </si>
  <si>
    <t>①団体参加費</t>
    <rPh sb="1" eb="3">
      <t>ダンタイ</t>
    </rPh>
    <rPh sb="3" eb="5">
      <t>サンカ</t>
    </rPh>
    <rPh sb="5" eb="6">
      <t>ヒ</t>
    </rPh>
    <phoneticPr fontId="1"/>
  </si>
  <si>
    <t>②個人参加費</t>
    <rPh sb="1" eb="3">
      <t>コジン</t>
    </rPh>
    <rPh sb="3" eb="5">
      <t>サンカ</t>
    </rPh>
    <rPh sb="5" eb="6">
      <t>ヒ</t>
    </rPh>
    <phoneticPr fontId="1"/>
  </si>
  <si>
    <t>①+②</t>
    <phoneticPr fontId="1"/>
  </si>
  <si>
    <t>◆認識証種類と出演者席への入場について注意</t>
    <rPh sb="1" eb="3">
      <t>ニンシキ</t>
    </rPh>
    <rPh sb="3" eb="4">
      <t>アカシ</t>
    </rPh>
    <rPh sb="4" eb="6">
      <t>シュルイ</t>
    </rPh>
    <rPh sb="7" eb="10">
      <t>シュツエンシャ</t>
    </rPh>
    <rPh sb="10" eb="11">
      <t>セキ</t>
    </rPh>
    <rPh sb="13" eb="15">
      <t>ニュウジョウ</t>
    </rPh>
    <rPh sb="19" eb="21">
      <t>チュウイ</t>
    </rPh>
    <phoneticPr fontId="1"/>
  </si>
  <si>
    <t>・他のデータよりペーストを行った場合は特に半角・全角にご注意ください　</t>
    <rPh sb="1" eb="2">
      <t>ホカ</t>
    </rPh>
    <rPh sb="13" eb="14">
      <t>オコナ</t>
    </rPh>
    <rPh sb="16" eb="18">
      <t>バアイ</t>
    </rPh>
    <rPh sb="19" eb="20">
      <t>トク</t>
    </rPh>
    <rPh sb="21" eb="23">
      <t>ハンカク</t>
    </rPh>
    <rPh sb="24" eb="26">
      <t>ゼンカク</t>
    </rPh>
    <rPh sb="28" eb="30">
      <t>チュウイ</t>
    </rPh>
    <phoneticPr fontId="1"/>
  </si>
  <si>
    <t>　　エラー表示になる可能性があります</t>
    <phoneticPr fontId="1"/>
  </si>
  <si>
    <t>年齢</t>
    <rPh sb="0" eb="2">
      <t>ネンレイ</t>
    </rPh>
    <phoneticPr fontId="1"/>
  </si>
  <si>
    <t>氏名</t>
    <rPh sb="0" eb="2">
      <t>シメイ</t>
    </rPh>
    <phoneticPr fontId="1"/>
  </si>
  <si>
    <t>名</t>
    <rPh sb="0" eb="1">
      <t>メイ</t>
    </rPh>
    <phoneticPr fontId="1"/>
  </si>
  <si>
    <t>構成メンバー合計</t>
    <rPh sb="0" eb="2">
      <t>コウセイ</t>
    </rPh>
    <rPh sb="6" eb="8">
      <t>ゴウケイ</t>
    </rPh>
    <phoneticPr fontId="1"/>
  </si>
  <si>
    <t>幼保の部</t>
    <rPh sb="0" eb="2">
      <t>ヨウホ</t>
    </rPh>
    <rPh sb="3" eb="4">
      <t>ブ</t>
    </rPh>
    <phoneticPr fontId="1"/>
  </si>
  <si>
    <t>小学生の部</t>
    <rPh sb="0" eb="3">
      <t>ショウガクセイ</t>
    </rPh>
    <rPh sb="4" eb="5">
      <t>ブ</t>
    </rPh>
    <phoneticPr fontId="1"/>
  </si>
  <si>
    <t>中学生の部</t>
    <rPh sb="0" eb="3">
      <t>チュウガクセイ</t>
    </rPh>
    <rPh sb="4" eb="5">
      <t>ブ</t>
    </rPh>
    <phoneticPr fontId="1"/>
  </si>
  <si>
    <t>高等学校の部</t>
    <rPh sb="0" eb="2">
      <t>コウトウ</t>
    </rPh>
    <rPh sb="2" eb="4">
      <t>ガッコウ</t>
    </rPh>
    <rPh sb="5" eb="6">
      <t>ブ</t>
    </rPh>
    <phoneticPr fontId="1"/>
  </si>
  <si>
    <t>一般の部</t>
    <rPh sb="0" eb="2">
      <t>イッパン</t>
    </rPh>
    <rPh sb="3" eb="4">
      <t>ブ</t>
    </rPh>
    <phoneticPr fontId="1"/>
  </si>
  <si>
    <t>入力</t>
    <phoneticPr fontId="1"/>
  </si>
  <si>
    <t>学年・指揮</t>
    <rPh sb="0" eb="2">
      <t>ガクネン</t>
    </rPh>
    <rPh sb="3" eb="5">
      <t>シキ</t>
    </rPh>
    <phoneticPr fontId="1"/>
  </si>
  <si>
    <t>音楽著作権使用許諾に関する確認</t>
    <rPh sb="0" eb="2">
      <t>オンガク</t>
    </rPh>
    <rPh sb="2" eb="5">
      <t>チョサクケン</t>
    </rPh>
    <rPh sb="5" eb="7">
      <t>シヨウ</t>
    </rPh>
    <rPh sb="7" eb="9">
      <t>キョダク</t>
    </rPh>
    <rPh sb="10" eb="11">
      <t>カン</t>
    </rPh>
    <rPh sb="13" eb="15">
      <t>カクニン</t>
    </rPh>
    <phoneticPr fontId="1"/>
  </si>
  <si>
    <t>※基本実施要項Ｐ４「大会における著作権について」を必ずご確認ください</t>
    <rPh sb="1" eb="3">
      <t>キホン</t>
    </rPh>
    <rPh sb="3" eb="5">
      <t>ジッシ</t>
    </rPh>
    <rPh sb="5" eb="7">
      <t>ヨウコウ</t>
    </rPh>
    <rPh sb="10" eb="12">
      <t>タイカイ</t>
    </rPh>
    <rPh sb="16" eb="19">
      <t>チョサクケン</t>
    </rPh>
    <rPh sb="25" eb="26">
      <t>カナラ</t>
    </rPh>
    <rPh sb="28" eb="30">
      <t>カクニン</t>
    </rPh>
    <phoneticPr fontId="1"/>
  </si>
  <si>
    <t>◆添付書類注意</t>
    <rPh sb="1" eb="3">
      <t>テンプ</t>
    </rPh>
    <rPh sb="3" eb="5">
      <t>ショルイ</t>
    </rPh>
    <rPh sb="5" eb="7">
      <t>チュウイ</t>
    </rPh>
    <phoneticPr fontId="1"/>
  </si>
  <si>
    <t>◆1曲目</t>
    <rPh sb="2" eb="3">
      <t>キョク</t>
    </rPh>
    <rPh sb="3" eb="4">
      <t>メ</t>
    </rPh>
    <phoneticPr fontId="1"/>
  </si>
  <si>
    <t>使用曲名</t>
    <rPh sb="0" eb="2">
      <t>シヨウ</t>
    </rPh>
    <rPh sb="2" eb="4">
      <t>キョクメイ</t>
    </rPh>
    <phoneticPr fontId="1"/>
  </si>
  <si>
    <t>作曲者</t>
    <rPh sb="0" eb="3">
      <t>サッキョクシャ</t>
    </rPh>
    <phoneticPr fontId="1"/>
  </si>
  <si>
    <t>出版社</t>
    <rPh sb="0" eb="3">
      <t>シュッパンシャ</t>
    </rPh>
    <phoneticPr fontId="1"/>
  </si>
  <si>
    <t>①</t>
    <phoneticPr fontId="1"/>
  </si>
  <si>
    <t>②</t>
    <phoneticPr fontId="1"/>
  </si>
  <si>
    <t>③</t>
    <phoneticPr fontId="1"/>
  </si>
  <si>
    <t>使用料</t>
    <rPh sb="0" eb="2">
      <t>シヨウ</t>
    </rPh>
    <rPh sb="2" eb="3">
      <t>リョウ</t>
    </rPh>
    <phoneticPr fontId="1"/>
  </si>
  <si>
    <t>確認日</t>
    <rPh sb="0" eb="2">
      <t>カクニン</t>
    </rPh>
    <rPh sb="2" eb="3">
      <t>ビ</t>
    </rPh>
    <phoneticPr fontId="1"/>
  </si>
  <si>
    <t>社名</t>
    <rPh sb="0" eb="2">
      <t>シャメイ</t>
    </rPh>
    <phoneticPr fontId="1"/>
  </si>
  <si>
    <t>担当者名</t>
    <rPh sb="0" eb="3">
      <t>タントウシャ</t>
    </rPh>
    <rPh sb="3" eb="4">
      <t>メイ</t>
    </rPh>
    <phoneticPr fontId="1"/>
  </si>
  <si>
    <t>電話番号</t>
    <rPh sb="0" eb="2">
      <t>デンワ</t>
    </rPh>
    <rPh sb="2" eb="4">
      <t>バンゴウ</t>
    </rPh>
    <phoneticPr fontId="1"/>
  </si>
  <si>
    <t>出演団体担当者名</t>
    <rPh sb="0" eb="2">
      <t>シュツエン</t>
    </rPh>
    <rPh sb="2" eb="4">
      <t>ダンタイ</t>
    </rPh>
    <rPh sb="4" eb="7">
      <t>タントウシャ</t>
    </rPh>
    <rPh sb="7" eb="8">
      <t>メイ</t>
    </rPh>
    <phoneticPr fontId="1"/>
  </si>
  <si>
    <t>⑤</t>
    <phoneticPr fontId="1"/>
  </si>
  <si>
    <t>取得予定年月日</t>
    <rPh sb="0" eb="2">
      <t>シュトク</t>
    </rPh>
    <rPh sb="2" eb="4">
      <t>ヨテイ</t>
    </rPh>
    <rPh sb="4" eb="7">
      <t>ネンガッピ</t>
    </rPh>
    <phoneticPr fontId="1"/>
  </si>
  <si>
    <t>⑥</t>
    <phoneticPr fontId="1"/>
  </si>
  <si>
    <t>使用許諾の必要がない</t>
    <rPh sb="0" eb="2">
      <t>シヨウ</t>
    </rPh>
    <rPh sb="2" eb="4">
      <t>キョダク</t>
    </rPh>
    <rPh sb="5" eb="7">
      <t>ヒツヨウ</t>
    </rPh>
    <phoneticPr fontId="1"/>
  </si>
  <si>
    <t>編曲使用許諾の必要がある</t>
    <rPh sb="0" eb="2">
      <t>ヘンキョク</t>
    </rPh>
    <rPh sb="2" eb="4">
      <t>シヨウ</t>
    </rPh>
    <rPh sb="4" eb="6">
      <t>キョダク</t>
    </rPh>
    <rPh sb="7" eb="9">
      <t>ヒツヨウ</t>
    </rPh>
    <phoneticPr fontId="1"/>
  </si>
  <si>
    <t>確認書あり</t>
    <phoneticPr fontId="1"/>
  </si>
  <si>
    <t>口頭で確認</t>
    <phoneticPr fontId="1"/>
  </si>
  <si>
    <t>まだとれていない</t>
    <phoneticPr fontId="1"/>
  </si>
  <si>
    <t>⇒④～⑤を入力</t>
    <rPh sb="5" eb="7">
      <t>ニュウリョク</t>
    </rPh>
    <phoneticPr fontId="1"/>
  </si>
  <si>
    <t>⇒⑥のみ入力</t>
    <rPh sb="4" eb="6">
      <t>ニュウリョク</t>
    </rPh>
    <phoneticPr fontId="1"/>
  </si>
  <si>
    <t>その他</t>
    <phoneticPr fontId="1"/>
  </si>
  <si>
    <t>確認相手先</t>
    <phoneticPr fontId="1"/>
  </si>
  <si>
    <t>音楽著作権使用許諾　　必要の有無</t>
    <rPh sb="0" eb="2">
      <t>オンガク</t>
    </rPh>
    <rPh sb="2" eb="5">
      <t>チョサクケン</t>
    </rPh>
    <rPh sb="5" eb="7">
      <t>シヨウ</t>
    </rPh>
    <rPh sb="7" eb="9">
      <t>キョダク</t>
    </rPh>
    <rPh sb="11" eb="13">
      <t>ヒツヨウ</t>
    </rPh>
    <rPh sb="14" eb="16">
      <t>ウム</t>
    </rPh>
    <phoneticPr fontId="1"/>
  </si>
  <si>
    <t>市販の楽譜を指定の編成で利用する　　　自作曲を利用する</t>
    <rPh sb="0" eb="2">
      <t>シハン</t>
    </rPh>
    <rPh sb="3" eb="5">
      <t>ガクフ</t>
    </rPh>
    <rPh sb="6" eb="8">
      <t>シテイ</t>
    </rPh>
    <rPh sb="9" eb="11">
      <t>ヘンセイ</t>
    </rPh>
    <rPh sb="12" eb="14">
      <t>リヨウ</t>
    </rPh>
    <rPh sb="19" eb="21">
      <t>ジサク</t>
    </rPh>
    <rPh sb="21" eb="22">
      <t>キョク</t>
    </rPh>
    <rPh sb="23" eb="25">
      <t>リヨウ</t>
    </rPh>
    <phoneticPr fontId="1"/>
  </si>
  <si>
    <t>市販の楽譜をアレンジして利用する　</t>
    <rPh sb="0" eb="2">
      <t>シハン</t>
    </rPh>
    <rPh sb="3" eb="5">
      <t>ガクフ</t>
    </rPh>
    <rPh sb="12" eb="14">
      <t>リヨウ</t>
    </rPh>
    <phoneticPr fontId="1"/>
  </si>
  <si>
    <t>　必要がない場合</t>
    <rPh sb="1" eb="3">
      <t>ヒツヨウ</t>
    </rPh>
    <rPh sb="6" eb="8">
      <t>バアイ</t>
    </rPh>
    <phoneticPr fontId="1"/>
  </si>
  <si>
    <t>　必要がある場合</t>
    <rPh sb="1" eb="3">
      <t>ヒツヨウ</t>
    </rPh>
    <rPh sb="6" eb="8">
      <t>バアイ</t>
    </rPh>
    <phoneticPr fontId="1"/>
  </si>
  <si>
    <t>原曲を自らアレンジした楽譜を利用する</t>
    <rPh sb="0" eb="2">
      <t>ゲンキョク</t>
    </rPh>
    <rPh sb="3" eb="4">
      <t>ミズカ</t>
    </rPh>
    <rPh sb="11" eb="13">
      <t>ガクフ</t>
    </rPh>
    <rPh sb="14" eb="16">
      <t>リヨウ</t>
    </rPh>
    <phoneticPr fontId="1"/>
  </si>
  <si>
    <r>
      <t>◆音楽著作権使用許諾申請　一例　　　</t>
    </r>
    <r>
      <rPr>
        <b/>
        <sz val="9"/>
        <color theme="1"/>
        <rFont val="ＭＳ Ｐゴシック"/>
        <family val="3"/>
        <charset val="128"/>
        <scheme val="minor"/>
      </rPr>
      <t>※詳細は基本実施要項確認のこと</t>
    </r>
    <rPh sb="1" eb="3">
      <t>オンガク</t>
    </rPh>
    <rPh sb="3" eb="6">
      <t>チョサクケン</t>
    </rPh>
    <rPh sb="6" eb="8">
      <t>シヨウ</t>
    </rPh>
    <rPh sb="8" eb="10">
      <t>キョダク</t>
    </rPh>
    <rPh sb="10" eb="12">
      <t>シンセイ</t>
    </rPh>
    <rPh sb="13" eb="14">
      <t>イチ</t>
    </rPh>
    <rPh sb="14" eb="15">
      <t>レイ</t>
    </rPh>
    <rPh sb="19" eb="21">
      <t>ショウサイ</t>
    </rPh>
    <rPh sb="22" eb="24">
      <t>キホン</t>
    </rPh>
    <rPh sb="24" eb="26">
      <t>ジッシ</t>
    </rPh>
    <rPh sb="26" eb="28">
      <t>ヨウコウ</t>
    </rPh>
    <rPh sb="28" eb="30">
      <t>カクニン</t>
    </rPh>
    <phoneticPr fontId="1"/>
  </si>
  <si>
    <t>許諾必要なしの理由</t>
    <rPh sb="0" eb="2">
      <t>キョダク</t>
    </rPh>
    <rPh sb="2" eb="4">
      <t>ヒツヨウ</t>
    </rPh>
    <rPh sb="7" eb="9">
      <t>リユウ</t>
    </rPh>
    <phoneticPr fontId="1"/>
  </si>
  <si>
    <t>◆使用曲数</t>
    <rPh sb="1" eb="3">
      <t>シヨウ</t>
    </rPh>
    <rPh sb="3" eb="5">
      <t>キョクスウ</t>
    </rPh>
    <phoneticPr fontId="1"/>
  </si>
  <si>
    <t>①選択</t>
    <rPh sb="1" eb="3">
      <t>センタク</t>
    </rPh>
    <phoneticPr fontId="1"/>
  </si>
  <si>
    <t>②選択</t>
    <rPh sb="1" eb="3">
      <t>センタク</t>
    </rPh>
    <phoneticPr fontId="1"/>
  </si>
  <si>
    <t>③選択</t>
    <rPh sb="1" eb="3">
      <t>センタク</t>
    </rPh>
    <phoneticPr fontId="1"/>
  </si>
  <si>
    <t>⑤入力</t>
    <rPh sb="1" eb="3">
      <t>ニュウリョク</t>
    </rPh>
    <phoneticPr fontId="1"/>
  </si>
  <si>
    <t>⑥入力</t>
    <rPh sb="1" eb="3">
      <t>ニュウリョク</t>
    </rPh>
    <phoneticPr fontId="1"/>
  </si>
  <si>
    <t>許諾確認した情報</t>
    <rPh sb="0" eb="2">
      <t>キョダク</t>
    </rPh>
    <rPh sb="2" eb="4">
      <t>カクニン</t>
    </rPh>
    <rPh sb="6" eb="8">
      <t>ジョウホウ</t>
    </rPh>
    <phoneticPr fontId="1"/>
  </si>
  <si>
    <t>許諾の確認方法</t>
    <rPh sb="0" eb="2">
      <t>キョダク</t>
    </rPh>
    <rPh sb="3" eb="5">
      <t>カクニン</t>
    </rPh>
    <rPh sb="5" eb="7">
      <t>ホウホウ</t>
    </rPh>
    <phoneticPr fontId="1"/>
  </si>
  <si>
    <t>まだ確認がとれていない場合</t>
    <rPh sb="2" eb="4">
      <t>カクニン</t>
    </rPh>
    <rPh sb="11" eb="13">
      <t>バアイ</t>
    </rPh>
    <phoneticPr fontId="1"/>
  </si>
  <si>
    <t>選択してください</t>
    <rPh sb="0" eb="2">
      <t>センタク</t>
    </rPh>
    <phoneticPr fontId="1"/>
  </si>
  <si>
    <t>②入力不要</t>
    <rPh sb="1" eb="3">
      <t>ニュウリョク</t>
    </rPh>
    <rPh sb="3" eb="5">
      <t>フヨウ</t>
    </rPh>
    <phoneticPr fontId="1"/>
  </si>
  <si>
    <t>①で必要がないを選択した時のみ</t>
    <rPh sb="2" eb="4">
      <t>ヒツヨウ</t>
    </rPh>
    <rPh sb="8" eb="10">
      <t>センタク</t>
    </rPh>
    <rPh sb="12" eb="13">
      <t>トキ</t>
    </rPh>
    <phoneticPr fontId="1"/>
  </si>
  <si>
    <t>⇒以降③～⑥は記入不要</t>
    <rPh sb="1" eb="3">
      <t>イコウ</t>
    </rPh>
    <rPh sb="9" eb="11">
      <t>フヨウ</t>
    </rPh>
    <phoneticPr fontId="1"/>
  </si>
  <si>
    <t>①で必要があるを選択した時のみ</t>
    <rPh sb="2" eb="4">
      <t>ヒツヨウ</t>
    </rPh>
    <rPh sb="8" eb="10">
      <t>センタク</t>
    </rPh>
    <rPh sb="12" eb="13">
      <t>トキ</t>
    </rPh>
    <phoneticPr fontId="1"/>
  </si>
  <si>
    <t>⇒③選択へ進む</t>
    <rPh sb="2" eb="4">
      <t>センタク</t>
    </rPh>
    <phoneticPr fontId="1"/>
  </si>
  <si>
    <t>アンケート</t>
    <phoneticPr fontId="1"/>
  </si>
  <si>
    <t>◆補助スタッフ申請</t>
    <rPh sb="1" eb="3">
      <t>ホジョ</t>
    </rPh>
    <rPh sb="7" eb="9">
      <t>シンセイ</t>
    </rPh>
    <phoneticPr fontId="1"/>
  </si>
  <si>
    <t>補助人数表</t>
    <rPh sb="0" eb="2">
      <t>ホジョ</t>
    </rPh>
    <rPh sb="2" eb="4">
      <t>ニンズ</t>
    </rPh>
    <rPh sb="4" eb="5">
      <t>ヒョウ</t>
    </rPh>
    <phoneticPr fontId="1"/>
  </si>
  <si>
    <t>7名</t>
    <rPh sb="1" eb="2">
      <t>メイ</t>
    </rPh>
    <phoneticPr fontId="1"/>
  </si>
  <si>
    <t>5名</t>
    <rPh sb="1" eb="2">
      <t>メイ</t>
    </rPh>
    <phoneticPr fontId="1"/>
  </si>
  <si>
    <t>10名</t>
    <rPh sb="2" eb="3">
      <t>メイ</t>
    </rPh>
    <phoneticPr fontId="1"/>
  </si>
  <si>
    <t>小編成</t>
    <rPh sb="0" eb="3">
      <t>ショウヘンセイ</t>
    </rPh>
    <phoneticPr fontId="1"/>
  </si>
  <si>
    <t>中編成</t>
    <rPh sb="0" eb="1">
      <t>チュウ</t>
    </rPh>
    <rPh sb="1" eb="3">
      <t>ヘンセイ</t>
    </rPh>
    <phoneticPr fontId="1"/>
  </si>
  <si>
    <t>大編成</t>
    <rPh sb="0" eb="3">
      <t>ダイヘンセイ</t>
    </rPh>
    <phoneticPr fontId="1"/>
  </si>
  <si>
    <t>◆演奏演技計時</t>
    <rPh sb="1" eb="3">
      <t>エンソウ</t>
    </rPh>
    <rPh sb="3" eb="5">
      <t>エンギ</t>
    </rPh>
    <rPh sb="5" eb="7">
      <t>ケイジ</t>
    </rPh>
    <phoneticPr fontId="1"/>
  </si>
  <si>
    <t>合図を出す人</t>
    <rPh sb="0" eb="2">
      <t>アイズ</t>
    </rPh>
    <rPh sb="3" eb="4">
      <t>ダ</t>
    </rPh>
    <rPh sb="5" eb="6">
      <t>ヒト</t>
    </rPh>
    <phoneticPr fontId="1"/>
  </si>
  <si>
    <t>合図する場所</t>
    <rPh sb="0" eb="2">
      <t>アイズ</t>
    </rPh>
    <rPh sb="4" eb="6">
      <t>バショ</t>
    </rPh>
    <phoneticPr fontId="1"/>
  </si>
  <si>
    <t>◆プロップの使用</t>
    <rPh sb="6" eb="8">
      <t>シヨウ</t>
    </rPh>
    <phoneticPr fontId="1"/>
  </si>
  <si>
    <t>◆ﾁｭｰﾆﾝｸﾞﾙｰﾑの使用</t>
    <rPh sb="12" eb="14">
      <t>シヨウ</t>
    </rPh>
    <phoneticPr fontId="1"/>
  </si>
  <si>
    <t>　　の使用</t>
    <phoneticPr fontId="1"/>
  </si>
  <si>
    <t>◆ピット楽器の使用</t>
    <rPh sb="4" eb="6">
      <t>ガッキ</t>
    </rPh>
    <rPh sb="7" eb="9">
      <t>シヨウ</t>
    </rPh>
    <phoneticPr fontId="1"/>
  </si>
  <si>
    <t>ｶﾗｰｶﾞｰﾄﾞの有無にかかわらず全団体選択</t>
    <rPh sb="9" eb="11">
      <t>ウム</t>
    </rPh>
    <rPh sb="17" eb="18">
      <t>ゼン</t>
    </rPh>
    <rPh sb="18" eb="20">
      <t>ダンタイ</t>
    </rPh>
    <rPh sb="20" eb="22">
      <t>センタク</t>
    </rPh>
    <phoneticPr fontId="1"/>
  </si>
  <si>
    <t>◆記録撮影者席</t>
    <rPh sb="1" eb="3">
      <t>キロク</t>
    </rPh>
    <rPh sb="3" eb="6">
      <t>サツエイシャ</t>
    </rPh>
    <rPh sb="6" eb="7">
      <t>セキ</t>
    </rPh>
    <phoneticPr fontId="1"/>
  </si>
  <si>
    <t>幼保の部の場合記入不要</t>
    <rPh sb="0" eb="2">
      <t>ヨウホ</t>
    </rPh>
    <rPh sb="3" eb="4">
      <t>ブ</t>
    </rPh>
    <rPh sb="5" eb="7">
      <t>バアイ</t>
    </rPh>
    <rPh sb="7" eb="9">
      <t>キニュウ</t>
    </rPh>
    <rPh sb="9" eb="11">
      <t>フヨウ</t>
    </rPh>
    <phoneticPr fontId="1"/>
  </si>
  <si>
    <t>選択してください</t>
  </si>
  <si>
    <t>二次使用については当該団体の承諾のもと使用することとします</t>
    <rPh sb="0" eb="2">
      <t>ニジ</t>
    </rPh>
    <rPh sb="2" eb="4">
      <t>シヨウ</t>
    </rPh>
    <rPh sb="9" eb="11">
      <t>トウガイ</t>
    </rPh>
    <rPh sb="11" eb="13">
      <t>ダンタイ</t>
    </rPh>
    <rPh sb="14" eb="16">
      <t>ショウダク</t>
    </rPh>
    <rPh sb="19" eb="21">
      <t>シヨウ</t>
    </rPh>
    <phoneticPr fontId="1"/>
  </si>
  <si>
    <t>主催者指定の各社により撮影された写真・動画・音声を二次使用（放送等）されることを</t>
    <rPh sb="0" eb="3">
      <t>シュサイシャ</t>
    </rPh>
    <rPh sb="3" eb="5">
      <t>シテイ</t>
    </rPh>
    <rPh sb="6" eb="8">
      <t>カクシャ</t>
    </rPh>
    <rPh sb="11" eb="13">
      <t>サツエイ</t>
    </rPh>
    <rPh sb="16" eb="18">
      <t>シャシン</t>
    </rPh>
    <rPh sb="19" eb="21">
      <t>ドウガ</t>
    </rPh>
    <rPh sb="22" eb="24">
      <t>オンセイ</t>
    </rPh>
    <rPh sb="25" eb="27">
      <t>ニジ</t>
    </rPh>
    <rPh sb="27" eb="29">
      <t>シヨウ</t>
    </rPh>
    <rPh sb="30" eb="32">
      <t>ホウソウ</t>
    </rPh>
    <rPh sb="32" eb="33">
      <t>トウ</t>
    </rPh>
    <phoneticPr fontId="1"/>
  </si>
  <si>
    <t>　　撮影・二次使用の承諾</t>
    <rPh sb="2" eb="4">
      <t>サツエイ</t>
    </rPh>
    <rPh sb="5" eb="7">
      <t>ニジ</t>
    </rPh>
    <rPh sb="7" eb="9">
      <t>シヨウ</t>
    </rPh>
    <rPh sb="10" eb="12">
      <t>ショウダク</t>
    </rPh>
    <phoneticPr fontId="1"/>
  </si>
  <si>
    <t>・上記団体購入以外は一般前売券販売の扱いとなりますので、ご了承ください</t>
    <rPh sb="1" eb="3">
      <t>ジョウキ</t>
    </rPh>
    <rPh sb="3" eb="5">
      <t>ダンタイ</t>
    </rPh>
    <rPh sb="5" eb="7">
      <t>コウニュウ</t>
    </rPh>
    <rPh sb="7" eb="9">
      <t>イガイ</t>
    </rPh>
    <rPh sb="10" eb="12">
      <t>イッパン</t>
    </rPh>
    <rPh sb="12" eb="15">
      <t>マエウリケン</t>
    </rPh>
    <rPh sb="15" eb="17">
      <t>ハンバイ</t>
    </rPh>
    <rPh sb="18" eb="19">
      <t>アツカ</t>
    </rPh>
    <rPh sb="29" eb="31">
      <t>リョウショウ</t>
    </rPh>
    <phoneticPr fontId="1"/>
  </si>
  <si>
    <t>・別紙「振込用紙記入例」を参考に、郵便振替にてお申込みください</t>
    <rPh sb="1" eb="3">
      <t>ベッシ</t>
    </rPh>
    <rPh sb="4" eb="6">
      <t>フリコミ</t>
    </rPh>
    <rPh sb="6" eb="8">
      <t>ヨウシ</t>
    </rPh>
    <rPh sb="8" eb="10">
      <t>キニュウ</t>
    </rPh>
    <rPh sb="10" eb="11">
      <t>レイ</t>
    </rPh>
    <rPh sb="13" eb="15">
      <t>サンコウ</t>
    </rPh>
    <rPh sb="17" eb="19">
      <t>ユウビン</t>
    </rPh>
    <rPh sb="19" eb="21">
      <t>フリカエ</t>
    </rPh>
    <rPh sb="24" eb="26">
      <t>モウシコ</t>
    </rPh>
    <phoneticPr fontId="1"/>
  </si>
  <si>
    <t>　　（補助スタッフは利用できません）</t>
    <rPh sb="3" eb="5">
      <t>ホジョ</t>
    </rPh>
    <rPh sb="10" eb="12">
      <t>リヨウ</t>
    </rPh>
    <phoneticPr fontId="1"/>
  </si>
  <si>
    <t>・出演者席は団体割り当てではありません。他団体と譲り合ってご利用ください</t>
    <rPh sb="1" eb="4">
      <t>シュツエンシャ</t>
    </rPh>
    <rPh sb="4" eb="5">
      <t>セキ</t>
    </rPh>
    <rPh sb="6" eb="8">
      <t>ダンタイ</t>
    </rPh>
    <rPh sb="8" eb="9">
      <t>ワ</t>
    </rPh>
    <rPh sb="10" eb="11">
      <t>ア</t>
    </rPh>
    <rPh sb="20" eb="21">
      <t>タ</t>
    </rPh>
    <rPh sb="21" eb="23">
      <t>ダンタイ</t>
    </rPh>
    <rPh sb="24" eb="25">
      <t>ユズ</t>
    </rPh>
    <rPh sb="26" eb="27">
      <t>ア</t>
    </rPh>
    <rPh sb="30" eb="32">
      <t>リヨウ</t>
    </rPh>
    <phoneticPr fontId="1"/>
  </si>
  <si>
    <t>・一般の方が出演者席へ入ることはできません。</t>
    <rPh sb="1" eb="3">
      <t>イッパン</t>
    </rPh>
    <rPh sb="4" eb="5">
      <t>カタ</t>
    </rPh>
    <rPh sb="6" eb="9">
      <t>シュツエンシャ</t>
    </rPh>
    <rPh sb="9" eb="10">
      <t>セキ</t>
    </rPh>
    <rPh sb="11" eb="12">
      <t>ハイ</t>
    </rPh>
    <phoneticPr fontId="1"/>
  </si>
  <si>
    <t>・構成メンバー・登録引率者・補助スタッフが一般席へ入ることもできません。別途入場券が必要</t>
    <rPh sb="21" eb="24">
      <t>イッパンセキ</t>
    </rPh>
    <rPh sb="25" eb="26">
      <t>ハイ</t>
    </rPh>
    <rPh sb="36" eb="38">
      <t>ベット</t>
    </rPh>
    <rPh sb="38" eb="41">
      <t>ニュウジョウケン</t>
    </rPh>
    <rPh sb="42" eb="44">
      <t>ヒツヨウ</t>
    </rPh>
    <phoneticPr fontId="1"/>
  </si>
  <si>
    <t>◆出演者席について</t>
    <rPh sb="1" eb="4">
      <t>シュツエンシャ</t>
    </rPh>
    <rPh sb="4" eb="5">
      <t>セキ</t>
    </rPh>
    <phoneticPr fontId="1"/>
  </si>
  <si>
    <r>
      <t>・当協会の指定する座席において、</t>
    </r>
    <r>
      <rPr>
        <b/>
        <sz val="9"/>
        <color rgb="FFFF0000"/>
        <rFont val="ＭＳ Ｐゴシック"/>
        <family val="3"/>
        <charset val="128"/>
        <scheme val="minor"/>
      </rPr>
      <t>自団体の演奏演技中のみ</t>
    </r>
    <r>
      <rPr>
        <sz val="9"/>
        <color theme="1"/>
        <rFont val="ＭＳ Ｐゴシック"/>
        <family val="2"/>
        <charset val="128"/>
        <scheme val="minor"/>
      </rPr>
      <t>撮影することができます</t>
    </r>
    <rPh sb="1" eb="2">
      <t>トウ</t>
    </rPh>
    <rPh sb="2" eb="4">
      <t>キョウカイ</t>
    </rPh>
    <rPh sb="5" eb="7">
      <t>シテイ</t>
    </rPh>
    <rPh sb="9" eb="11">
      <t>ザセキ</t>
    </rPh>
    <rPh sb="16" eb="17">
      <t>ジ</t>
    </rPh>
    <rPh sb="17" eb="19">
      <t>ダンタイ</t>
    </rPh>
    <rPh sb="20" eb="22">
      <t>エンソウ</t>
    </rPh>
    <rPh sb="22" eb="24">
      <t>エンギ</t>
    </rPh>
    <rPh sb="24" eb="25">
      <t>チュウ</t>
    </rPh>
    <rPh sb="27" eb="29">
      <t>サツエイ</t>
    </rPh>
    <phoneticPr fontId="1"/>
  </si>
  <si>
    <t>・ビデオ・カメラの撮影機材は、家庭用の物のみとさせていただきます</t>
    <rPh sb="9" eb="11">
      <t>サツエイ</t>
    </rPh>
    <rPh sb="11" eb="13">
      <t>キザイ</t>
    </rPh>
    <rPh sb="15" eb="18">
      <t>カテイヨウ</t>
    </rPh>
    <rPh sb="19" eb="20">
      <t>モノ</t>
    </rPh>
    <phoneticPr fontId="1"/>
  </si>
  <si>
    <t>・一脚・三脚等の使用、フラッシュ撮影は禁止です。当日の申し込みはできません</t>
    <rPh sb="1" eb="2">
      <t>イチ</t>
    </rPh>
    <rPh sb="2" eb="3">
      <t>キャク</t>
    </rPh>
    <rPh sb="4" eb="5">
      <t>サン</t>
    </rPh>
    <rPh sb="5" eb="6">
      <t>キャク</t>
    </rPh>
    <rPh sb="6" eb="7">
      <t>トウ</t>
    </rPh>
    <rPh sb="8" eb="10">
      <t>シヨウ</t>
    </rPh>
    <rPh sb="16" eb="18">
      <t>サツエイ</t>
    </rPh>
    <rPh sb="19" eb="21">
      <t>キンシ</t>
    </rPh>
    <phoneticPr fontId="1"/>
  </si>
  <si>
    <t>・編成に該当する補助スタッフ人数以内で申請できます</t>
    <rPh sb="1" eb="3">
      <t>ヘンセイ</t>
    </rPh>
    <rPh sb="4" eb="6">
      <t>ガイトウ</t>
    </rPh>
    <rPh sb="8" eb="10">
      <t>ホジョ</t>
    </rPh>
    <rPh sb="14" eb="16">
      <t>ニンズウ</t>
    </rPh>
    <rPh sb="16" eb="18">
      <t>イナイ</t>
    </rPh>
    <rPh sb="19" eb="21">
      <t>シンセイ</t>
    </rPh>
    <phoneticPr fontId="1"/>
  </si>
  <si>
    <t>・補助スタッフは、大会当日配布されるゼッケンを着用することで、自団体の積み降ろしから</t>
    <rPh sb="1" eb="3">
      <t>ホジョ</t>
    </rPh>
    <rPh sb="9" eb="11">
      <t>タイカイ</t>
    </rPh>
    <rPh sb="11" eb="13">
      <t>トウジツ</t>
    </rPh>
    <rPh sb="13" eb="15">
      <t>ハイフ</t>
    </rPh>
    <rPh sb="23" eb="25">
      <t>チャクヨウ</t>
    </rPh>
    <rPh sb="31" eb="32">
      <t>ジ</t>
    </rPh>
    <rPh sb="32" eb="34">
      <t>ダンタイ</t>
    </rPh>
    <rPh sb="35" eb="36">
      <t>ツ</t>
    </rPh>
    <rPh sb="37" eb="38">
      <t>オ</t>
    </rPh>
    <phoneticPr fontId="1"/>
  </si>
  <si>
    <t>　積み込みまでの時間のみ、出演者エリア（出演者席を除く）及び演技フロアーに帯同することが</t>
    <rPh sb="1" eb="2">
      <t>ツ</t>
    </rPh>
    <rPh sb="3" eb="4">
      <t>コ</t>
    </rPh>
    <rPh sb="8" eb="10">
      <t>ジカン</t>
    </rPh>
    <rPh sb="13" eb="16">
      <t>シュツエンシャ</t>
    </rPh>
    <rPh sb="20" eb="23">
      <t>シュツエンシャ</t>
    </rPh>
    <rPh sb="23" eb="24">
      <t>セキ</t>
    </rPh>
    <rPh sb="25" eb="26">
      <t>ノゾ</t>
    </rPh>
    <rPh sb="28" eb="29">
      <t>オヨ</t>
    </rPh>
    <rPh sb="30" eb="32">
      <t>エンギ</t>
    </rPh>
    <rPh sb="37" eb="39">
      <t>タイドウ</t>
    </rPh>
    <phoneticPr fontId="1"/>
  </si>
  <si>
    <t>　できます。出演者席への入場は厳禁です。一般席への入場は、別途入場券が必要です</t>
    <rPh sb="6" eb="9">
      <t>シュツエンシャ</t>
    </rPh>
    <rPh sb="9" eb="10">
      <t>セキ</t>
    </rPh>
    <rPh sb="12" eb="14">
      <t>ニュウジョウ</t>
    </rPh>
    <rPh sb="15" eb="17">
      <t>ゲンキン</t>
    </rPh>
    <rPh sb="20" eb="22">
      <t>イッパン</t>
    </rPh>
    <rPh sb="22" eb="23">
      <t>セキ</t>
    </rPh>
    <rPh sb="25" eb="27">
      <t>ニュウジョウ</t>
    </rPh>
    <rPh sb="29" eb="31">
      <t>ベット</t>
    </rPh>
    <rPh sb="31" eb="34">
      <t>ニュウジョウケン</t>
    </rPh>
    <rPh sb="35" eb="37">
      <t>ヒツヨウ</t>
    </rPh>
    <phoneticPr fontId="1"/>
  </si>
  <si>
    <t>名簿人数</t>
    <rPh sb="0" eb="2">
      <t>メイボ</t>
    </rPh>
    <rPh sb="2" eb="4">
      <t>ニンズウ</t>
    </rPh>
    <phoneticPr fontId="1"/>
  </si>
  <si>
    <t>判定</t>
    <rPh sb="0" eb="2">
      <t>ハンテイ</t>
    </rPh>
    <phoneticPr fontId="1"/>
  </si>
  <si>
    <t>D</t>
  </si>
  <si>
    <t>A</t>
  </si>
  <si>
    <t>B</t>
  </si>
  <si>
    <t>C</t>
  </si>
  <si>
    <t>幼保の部A</t>
    <rPh sb="0" eb="2">
      <t>ヨウホ</t>
    </rPh>
    <rPh sb="3" eb="4">
      <t>ブ</t>
    </rPh>
    <phoneticPr fontId="1"/>
  </si>
  <si>
    <t>編成なし</t>
    <rPh sb="0" eb="2">
      <t>ヘンセイ</t>
    </rPh>
    <phoneticPr fontId="1"/>
  </si>
  <si>
    <t>編成結果</t>
    <rPh sb="0" eb="2">
      <t>ヘンセイ</t>
    </rPh>
    <rPh sb="2" eb="4">
      <t>ケッカ</t>
    </rPh>
    <phoneticPr fontId="1"/>
  </si>
  <si>
    <t>幼保の部B</t>
    <rPh sb="0" eb="2">
      <t>ヨウホ</t>
    </rPh>
    <rPh sb="3" eb="4">
      <t>ブ</t>
    </rPh>
    <phoneticPr fontId="1"/>
  </si>
  <si>
    <t>幼保の部C</t>
    <rPh sb="0" eb="2">
      <t>ヨウホ</t>
    </rPh>
    <rPh sb="3" eb="4">
      <t>ブ</t>
    </rPh>
    <phoneticPr fontId="1"/>
  </si>
  <si>
    <t>幼保の部D</t>
    <rPh sb="0" eb="2">
      <t>ヨウホ</t>
    </rPh>
    <rPh sb="3" eb="4">
      <t>ブ</t>
    </rPh>
    <phoneticPr fontId="1"/>
  </si>
  <si>
    <t>小学生の部A</t>
    <rPh sb="0" eb="3">
      <t>ショウガクセイ</t>
    </rPh>
    <rPh sb="4" eb="5">
      <t>ブ</t>
    </rPh>
    <phoneticPr fontId="1"/>
  </si>
  <si>
    <t>小学生の部B</t>
    <rPh sb="0" eb="3">
      <t>ショウガクセイ</t>
    </rPh>
    <rPh sb="4" eb="5">
      <t>ブ</t>
    </rPh>
    <phoneticPr fontId="1"/>
  </si>
  <si>
    <t>小学生の部C</t>
    <rPh sb="0" eb="3">
      <t>ショウガクセイ</t>
    </rPh>
    <rPh sb="4" eb="5">
      <t>ブ</t>
    </rPh>
    <phoneticPr fontId="1"/>
  </si>
  <si>
    <t>小学生の部D</t>
    <rPh sb="0" eb="3">
      <t>ショウガクセイ</t>
    </rPh>
    <rPh sb="4" eb="5">
      <t>ブ</t>
    </rPh>
    <phoneticPr fontId="1"/>
  </si>
  <si>
    <t>中学生の部A</t>
    <rPh sb="0" eb="3">
      <t>チュウガクセイ</t>
    </rPh>
    <rPh sb="4" eb="5">
      <t>ブ</t>
    </rPh>
    <phoneticPr fontId="1"/>
  </si>
  <si>
    <t>中学生の部B</t>
    <rPh sb="0" eb="3">
      <t>チュウガクセイ</t>
    </rPh>
    <rPh sb="4" eb="5">
      <t>ブ</t>
    </rPh>
    <phoneticPr fontId="1"/>
  </si>
  <si>
    <t>中学生の部C</t>
    <rPh sb="0" eb="3">
      <t>チュウガクセイ</t>
    </rPh>
    <rPh sb="4" eb="5">
      <t>ブ</t>
    </rPh>
    <phoneticPr fontId="1"/>
  </si>
  <si>
    <t>中学生の部D</t>
    <rPh sb="0" eb="3">
      <t>チュウガクセイ</t>
    </rPh>
    <rPh sb="4" eb="5">
      <t>ブ</t>
    </rPh>
    <phoneticPr fontId="1"/>
  </si>
  <si>
    <t>高等学校の部A</t>
    <rPh sb="0" eb="4">
      <t>コウトウガッコウ</t>
    </rPh>
    <rPh sb="5" eb="6">
      <t>ブ</t>
    </rPh>
    <phoneticPr fontId="1"/>
  </si>
  <si>
    <t>高等学校の部B</t>
    <rPh sb="0" eb="4">
      <t>コウトウガッコウ</t>
    </rPh>
    <rPh sb="5" eb="6">
      <t>ブ</t>
    </rPh>
    <phoneticPr fontId="1"/>
  </si>
  <si>
    <t>高等学校の部C</t>
    <rPh sb="0" eb="4">
      <t>コウトウガッコウ</t>
    </rPh>
    <rPh sb="5" eb="6">
      <t>ブ</t>
    </rPh>
    <phoneticPr fontId="1"/>
  </si>
  <si>
    <t>高等学校の部D</t>
    <rPh sb="0" eb="4">
      <t>コウトウガッコウ</t>
    </rPh>
    <rPh sb="5" eb="6">
      <t>ブ</t>
    </rPh>
    <phoneticPr fontId="1"/>
  </si>
  <si>
    <t>一般の部A</t>
    <rPh sb="0" eb="2">
      <t>イッパン</t>
    </rPh>
    <rPh sb="3" eb="4">
      <t>ブ</t>
    </rPh>
    <phoneticPr fontId="1"/>
  </si>
  <si>
    <t>一般の部B</t>
    <rPh sb="0" eb="2">
      <t>イッパン</t>
    </rPh>
    <rPh sb="3" eb="4">
      <t>ブ</t>
    </rPh>
    <phoneticPr fontId="1"/>
  </si>
  <si>
    <t>一般の部C</t>
    <rPh sb="0" eb="2">
      <t>イッパン</t>
    </rPh>
    <rPh sb="3" eb="4">
      <t>ブ</t>
    </rPh>
    <phoneticPr fontId="1"/>
  </si>
  <si>
    <t>一般の部D</t>
    <rPh sb="0" eb="2">
      <t>イッパン</t>
    </rPh>
    <rPh sb="3" eb="4">
      <t>ブ</t>
    </rPh>
    <phoneticPr fontId="1"/>
  </si>
  <si>
    <t>小学校</t>
    <rPh sb="0" eb="3">
      <t>ショウガッコウ</t>
    </rPh>
    <phoneticPr fontId="1"/>
  </si>
  <si>
    <t>中学生</t>
    <rPh sb="0" eb="3">
      <t>チュウガクセイ</t>
    </rPh>
    <phoneticPr fontId="1"/>
  </si>
  <si>
    <t>高等学校</t>
    <rPh sb="0" eb="2">
      <t>コウトウ</t>
    </rPh>
    <rPh sb="2" eb="4">
      <t>ガッコウ</t>
    </rPh>
    <phoneticPr fontId="1"/>
  </si>
  <si>
    <t>一般</t>
    <rPh sb="0" eb="2">
      <t>イッパン</t>
    </rPh>
    <phoneticPr fontId="1"/>
  </si>
  <si>
    <t>◆2曲目</t>
    <rPh sb="2" eb="3">
      <t>キョク</t>
    </rPh>
    <rPh sb="3" eb="4">
      <t>メ</t>
    </rPh>
    <phoneticPr fontId="1"/>
  </si>
  <si>
    <t>◆3曲目</t>
    <rPh sb="2" eb="3">
      <t>キョク</t>
    </rPh>
    <rPh sb="3" eb="4">
      <t>メ</t>
    </rPh>
    <phoneticPr fontId="1"/>
  </si>
  <si>
    <t>◆4曲目</t>
    <rPh sb="2" eb="3">
      <t>キョク</t>
    </rPh>
    <rPh sb="3" eb="4">
      <t>メ</t>
    </rPh>
    <phoneticPr fontId="1"/>
  </si>
  <si>
    <t>◆5曲目</t>
    <rPh sb="2" eb="3">
      <t>キョク</t>
    </rPh>
    <rPh sb="3" eb="4">
      <t>メ</t>
    </rPh>
    <phoneticPr fontId="1"/>
  </si>
  <si>
    <t>◆6曲目</t>
    <rPh sb="2" eb="3">
      <t>キョク</t>
    </rPh>
    <rPh sb="3" eb="4">
      <t>メ</t>
    </rPh>
    <phoneticPr fontId="1"/>
  </si>
  <si>
    <t>◆7曲目</t>
    <rPh sb="2" eb="3">
      <t>キョク</t>
    </rPh>
    <rPh sb="3" eb="4">
      <t>メ</t>
    </rPh>
    <phoneticPr fontId="1"/>
  </si>
  <si>
    <t>◆8曲目</t>
    <rPh sb="2" eb="3">
      <t>キョク</t>
    </rPh>
    <rPh sb="3" eb="4">
      <t>メ</t>
    </rPh>
    <phoneticPr fontId="1"/>
  </si>
  <si>
    <t>◆9曲目</t>
    <rPh sb="2" eb="3">
      <t>キョク</t>
    </rPh>
    <rPh sb="3" eb="4">
      <t>メ</t>
    </rPh>
    <phoneticPr fontId="1"/>
  </si>
  <si>
    <t>◆10曲目</t>
    <rPh sb="3" eb="4">
      <t>キョク</t>
    </rPh>
    <rPh sb="4" eb="5">
      <t>メ</t>
    </rPh>
    <phoneticPr fontId="1"/>
  </si>
  <si>
    <t>登録引率者名を入力すると登録人数が自動に入ります</t>
    <rPh sb="0" eb="2">
      <t>トウロク</t>
    </rPh>
    <rPh sb="2" eb="5">
      <t>インソツシャ</t>
    </rPh>
    <rPh sb="5" eb="6">
      <t>メイ</t>
    </rPh>
    <rPh sb="7" eb="9">
      <t>ニュウリョク</t>
    </rPh>
    <rPh sb="12" eb="14">
      <t>トウロク</t>
    </rPh>
    <rPh sb="14" eb="16">
      <t>ニンズウ</t>
    </rPh>
    <rPh sb="17" eb="19">
      <t>ジドウ</t>
    </rPh>
    <rPh sb="20" eb="21">
      <t>ハイ</t>
    </rPh>
    <phoneticPr fontId="1"/>
  </si>
  <si>
    <t>名簿入力と構成を選択すると自動に入ります</t>
    <rPh sb="0" eb="2">
      <t>メイボ</t>
    </rPh>
    <rPh sb="2" eb="4">
      <t>ニュウリョク</t>
    </rPh>
    <rPh sb="5" eb="7">
      <t>コウセイ</t>
    </rPh>
    <rPh sb="8" eb="10">
      <t>センタク</t>
    </rPh>
    <rPh sb="13" eb="15">
      <t>ジドウ</t>
    </rPh>
    <rPh sb="16" eb="17">
      <t>ハイ</t>
    </rPh>
    <phoneticPr fontId="1"/>
  </si>
  <si>
    <t>◆入場券の申込みについて</t>
    <rPh sb="1" eb="4">
      <t>ニュウジョウケン</t>
    </rPh>
    <rPh sb="5" eb="7">
      <t>モウシコ</t>
    </rPh>
    <phoneticPr fontId="1"/>
  </si>
  <si>
    <t>・大会当日の会場敷地内への車両進入は当協会が許可した車両のみです。</t>
    <rPh sb="1" eb="3">
      <t>タイカイ</t>
    </rPh>
    <rPh sb="3" eb="5">
      <t>トウジツ</t>
    </rPh>
    <rPh sb="6" eb="8">
      <t>カイジョウ</t>
    </rPh>
    <rPh sb="8" eb="10">
      <t>シキチ</t>
    </rPh>
    <rPh sb="10" eb="11">
      <t>ナイ</t>
    </rPh>
    <rPh sb="13" eb="15">
      <t>シャリョウ</t>
    </rPh>
    <rPh sb="15" eb="17">
      <t>シンニュウ</t>
    </rPh>
    <rPh sb="18" eb="21">
      <t>トウキョウカイ</t>
    </rPh>
    <rPh sb="22" eb="24">
      <t>キョカ</t>
    </rPh>
    <rPh sb="26" eb="28">
      <t>シャリョウ</t>
    </rPh>
    <phoneticPr fontId="1"/>
  </si>
  <si>
    <t>　尚、当協会で許可する車両は、出演日の構成メンバーが使用する楽器・器物の搬入に</t>
    <rPh sb="1" eb="2">
      <t>ナオ</t>
    </rPh>
    <rPh sb="3" eb="4">
      <t>トウ</t>
    </rPh>
    <rPh sb="4" eb="6">
      <t>キョウカイ</t>
    </rPh>
    <rPh sb="7" eb="9">
      <t>キョカ</t>
    </rPh>
    <rPh sb="11" eb="13">
      <t>シャリョウ</t>
    </rPh>
    <rPh sb="15" eb="17">
      <t>シュツエン</t>
    </rPh>
    <rPh sb="17" eb="18">
      <t>ビ</t>
    </rPh>
    <rPh sb="19" eb="21">
      <t>コウセイ</t>
    </rPh>
    <rPh sb="26" eb="28">
      <t>シヨウ</t>
    </rPh>
    <rPh sb="30" eb="32">
      <t>ガッキ</t>
    </rPh>
    <rPh sb="33" eb="35">
      <t>キブツ</t>
    </rPh>
    <rPh sb="36" eb="38">
      <t>ハンニュウ</t>
    </rPh>
    <phoneticPr fontId="1"/>
  </si>
  <si>
    <t>　使用する車両のみとします。許可した車両にはトラック通行証を発行します。</t>
    <rPh sb="1" eb="3">
      <t>シヨウ</t>
    </rPh>
    <rPh sb="5" eb="7">
      <t>シャリョウ</t>
    </rPh>
    <rPh sb="14" eb="16">
      <t>キョカ</t>
    </rPh>
    <rPh sb="18" eb="20">
      <t>シャリョウ</t>
    </rPh>
    <rPh sb="26" eb="28">
      <t>ツウコウ</t>
    </rPh>
    <rPh sb="28" eb="29">
      <t>ショウ</t>
    </rPh>
    <rPh sb="30" eb="32">
      <t>ハッコウ</t>
    </rPh>
    <phoneticPr fontId="1"/>
  </si>
  <si>
    <t>・大会専用駐車場はございません。なるべく公共の交通機関をご利用の上ご来場ください。</t>
    <rPh sb="1" eb="3">
      <t>タイカイ</t>
    </rPh>
    <rPh sb="3" eb="5">
      <t>センヨウ</t>
    </rPh>
    <rPh sb="5" eb="8">
      <t>チュウシャジョウ</t>
    </rPh>
    <rPh sb="20" eb="22">
      <t>コウキョウ</t>
    </rPh>
    <rPh sb="23" eb="25">
      <t>コウツウ</t>
    </rPh>
    <rPh sb="25" eb="27">
      <t>キカン</t>
    </rPh>
    <rPh sb="29" eb="31">
      <t>リヨウ</t>
    </rPh>
    <rPh sb="32" eb="33">
      <t>ウエ</t>
    </rPh>
    <rPh sb="34" eb="36">
      <t>ライジョウ</t>
    </rPh>
    <phoneticPr fontId="1"/>
  </si>
  <si>
    <t>・バス配車証　：指定された時間・場所での乗降等をお願いします。</t>
    <rPh sb="3" eb="5">
      <t>ハイシャ</t>
    </rPh>
    <rPh sb="5" eb="6">
      <t>ショウ</t>
    </rPh>
    <rPh sb="8" eb="10">
      <t>シテイ</t>
    </rPh>
    <rPh sb="13" eb="15">
      <t>ジカン</t>
    </rPh>
    <rPh sb="16" eb="18">
      <t>バショ</t>
    </rPh>
    <rPh sb="20" eb="22">
      <t>ジョウコウ</t>
    </rPh>
    <rPh sb="22" eb="23">
      <t>トウ</t>
    </rPh>
    <rPh sb="25" eb="26">
      <t>ネガ</t>
    </rPh>
    <phoneticPr fontId="1"/>
  </si>
  <si>
    <t>・トラック通行証：会場敷地内の指定された場所での楽器・器物の積み降ろしが可能です。</t>
    <rPh sb="5" eb="7">
      <t>ツウコウ</t>
    </rPh>
    <rPh sb="7" eb="8">
      <t>ショウ</t>
    </rPh>
    <rPh sb="9" eb="11">
      <t>カイジョウ</t>
    </rPh>
    <rPh sb="11" eb="13">
      <t>シキチ</t>
    </rPh>
    <rPh sb="13" eb="14">
      <t>ナイ</t>
    </rPh>
    <rPh sb="15" eb="17">
      <t>シテイ</t>
    </rPh>
    <rPh sb="20" eb="22">
      <t>バショ</t>
    </rPh>
    <rPh sb="24" eb="26">
      <t>ガッキ</t>
    </rPh>
    <rPh sb="27" eb="29">
      <t>キブツ</t>
    </rPh>
    <rPh sb="30" eb="31">
      <t>ツ</t>
    </rPh>
    <rPh sb="32" eb="33">
      <t>オ</t>
    </rPh>
    <rPh sb="36" eb="38">
      <t>カノウ</t>
    </rPh>
    <phoneticPr fontId="1"/>
  </si>
  <si>
    <t>・申し込み状況により、希望台数に添えないことがございますので予めご了承ください。</t>
    <rPh sb="1" eb="2">
      <t>モウ</t>
    </rPh>
    <rPh sb="3" eb="4">
      <t>コ</t>
    </rPh>
    <rPh sb="5" eb="7">
      <t>ジョウキョウ</t>
    </rPh>
    <rPh sb="11" eb="13">
      <t>キボウ</t>
    </rPh>
    <rPh sb="13" eb="15">
      <t>ダイスウ</t>
    </rPh>
    <rPh sb="16" eb="17">
      <t>ソ</t>
    </rPh>
    <rPh sb="30" eb="31">
      <t>アラカジ</t>
    </rPh>
    <rPh sb="33" eb="35">
      <t>リョウショウ</t>
    </rPh>
    <phoneticPr fontId="1"/>
  </si>
  <si>
    <t>◆通行証・配車証の申込み</t>
    <rPh sb="1" eb="3">
      <t>ツウコウ</t>
    </rPh>
    <rPh sb="3" eb="4">
      <t>ショウ</t>
    </rPh>
    <rPh sb="5" eb="7">
      <t>ハイシャ</t>
    </rPh>
    <rPh sb="7" eb="8">
      <t>ショウ</t>
    </rPh>
    <rPh sb="9" eb="10">
      <t>モウ</t>
    </rPh>
    <rPh sb="10" eb="11">
      <t>コ</t>
    </rPh>
    <phoneticPr fontId="1"/>
  </si>
  <si>
    <r>
      <t>・</t>
    </r>
    <r>
      <rPr>
        <b/>
        <sz val="9"/>
        <color rgb="FFFF0000"/>
        <rFont val="ＭＳ Ｐゴシック"/>
        <family val="3"/>
        <charset val="128"/>
        <scheme val="minor"/>
      </rPr>
      <t>トラックの大きさは、4tロング以内</t>
    </r>
    <r>
      <rPr>
        <sz val="9"/>
        <rFont val="ＭＳ Ｐゴシック"/>
        <family val="2"/>
        <charset val="128"/>
        <scheme val="minor"/>
      </rPr>
      <t>でお願いします。</t>
    </r>
    <rPh sb="6" eb="7">
      <t>オオ</t>
    </rPh>
    <rPh sb="16" eb="18">
      <t>イナイ</t>
    </rPh>
    <rPh sb="20" eb="21">
      <t>ネガ</t>
    </rPh>
    <phoneticPr fontId="1"/>
  </si>
  <si>
    <t>2tトラック</t>
    <phoneticPr fontId="1"/>
  </si>
  <si>
    <t>2tロングトラック</t>
    <phoneticPr fontId="1"/>
  </si>
  <si>
    <t>4tトラック</t>
    <phoneticPr fontId="1"/>
  </si>
  <si>
    <t>4tロングトラック</t>
    <phoneticPr fontId="1"/>
  </si>
  <si>
    <t>その他</t>
    <rPh sb="2" eb="3">
      <t>タ</t>
    </rPh>
    <phoneticPr fontId="1"/>
  </si>
  <si>
    <t>車種</t>
    <rPh sb="0" eb="2">
      <t>シャシュ</t>
    </rPh>
    <phoneticPr fontId="1"/>
  </si>
  <si>
    <t>台</t>
    <rPh sb="0" eb="1">
      <t>ダイ</t>
    </rPh>
    <phoneticPr fontId="1"/>
  </si>
  <si>
    <t>希望台数入力</t>
    <rPh sb="0" eb="2">
      <t>キボウ</t>
    </rPh>
    <rPh sb="2" eb="4">
      <t>ダイスウ</t>
    </rPh>
    <rPh sb="4" eb="6">
      <t>ニュウリョク</t>
    </rPh>
    <phoneticPr fontId="1"/>
  </si>
  <si>
    <t>マイクロ（小型）バス（長さ7m以下）</t>
    <rPh sb="5" eb="7">
      <t>コガタ</t>
    </rPh>
    <rPh sb="11" eb="12">
      <t>ナガ</t>
    </rPh>
    <rPh sb="15" eb="17">
      <t>イカ</t>
    </rPh>
    <phoneticPr fontId="1"/>
  </si>
  <si>
    <t>中型バス（長さ7m～9m）</t>
    <rPh sb="0" eb="2">
      <t>チュウガタ</t>
    </rPh>
    <rPh sb="5" eb="6">
      <t>ナガ</t>
    </rPh>
    <phoneticPr fontId="1"/>
  </si>
  <si>
    <t>大型バス（長さ9m以上）</t>
    <rPh sb="0" eb="2">
      <t>オオガタ</t>
    </rPh>
    <rPh sb="5" eb="6">
      <t>ナガ</t>
    </rPh>
    <rPh sb="9" eb="11">
      <t>イジョウ</t>
    </rPh>
    <phoneticPr fontId="1"/>
  </si>
  <si>
    <t>　　　　バス配車証</t>
    <rPh sb="6" eb="8">
      <t>ハイシャ</t>
    </rPh>
    <rPh sb="8" eb="9">
      <t>ショウ</t>
    </rPh>
    <phoneticPr fontId="1"/>
  </si>
  <si>
    <t>　　　　トラック通行証</t>
    <rPh sb="8" eb="10">
      <t>ツウコウ</t>
    </rPh>
    <rPh sb="10" eb="11">
      <t>ショウ</t>
    </rPh>
    <phoneticPr fontId="1"/>
  </si>
  <si>
    <t>名</t>
    <rPh sb="0" eb="1">
      <t>メイ</t>
    </rPh>
    <phoneticPr fontId="1"/>
  </si>
  <si>
    <t>名簿に入力するとカウントされます</t>
    <rPh sb="0" eb="2">
      <t>メイボ</t>
    </rPh>
    <rPh sb="3" eb="5">
      <t>ニュウリョク</t>
    </rPh>
    <phoneticPr fontId="1"/>
  </si>
  <si>
    <t>曲</t>
    <rPh sb="0" eb="1">
      <t>キョク</t>
    </rPh>
    <phoneticPr fontId="1"/>
  </si>
  <si>
    <t>　ご記入の上ご提出ください</t>
    <rPh sb="2" eb="4">
      <t>キニュウ</t>
    </rPh>
    <rPh sb="5" eb="6">
      <t>ウエ</t>
    </rPh>
    <rPh sb="7" eb="9">
      <t>テイシュツ</t>
    </rPh>
    <phoneticPr fontId="1"/>
  </si>
  <si>
    <t>・当協会HPよりJASRAC所定の『演奏利用明細書』用紙をダウンロードし必要事項を</t>
    <rPh sb="1" eb="2">
      <t>トウ</t>
    </rPh>
    <rPh sb="2" eb="4">
      <t>キョウカイ</t>
    </rPh>
    <rPh sb="14" eb="16">
      <t>ショテイ</t>
    </rPh>
    <rPh sb="18" eb="20">
      <t>エンソウ</t>
    </rPh>
    <rPh sb="20" eb="22">
      <t>リヨウ</t>
    </rPh>
    <rPh sb="22" eb="25">
      <t>メイサイショ</t>
    </rPh>
    <rPh sb="26" eb="28">
      <t>ヨウシ</t>
    </rPh>
    <rPh sb="36" eb="38">
      <t>ヒツヨウ</t>
    </rPh>
    <rPh sb="38" eb="40">
      <t>ジコウ</t>
    </rPh>
    <phoneticPr fontId="1"/>
  </si>
  <si>
    <t>特殊効果申請</t>
    <rPh sb="0" eb="2">
      <t>トクシュ</t>
    </rPh>
    <rPh sb="2" eb="4">
      <t>コウカ</t>
    </rPh>
    <rPh sb="4" eb="6">
      <t>シンセイ</t>
    </rPh>
    <phoneticPr fontId="1"/>
  </si>
  <si>
    <t>特殊効果使用について</t>
    <rPh sb="0" eb="2">
      <t>トクシュ</t>
    </rPh>
    <rPh sb="2" eb="4">
      <t>コウカ</t>
    </rPh>
    <rPh sb="4" eb="6">
      <t>シヨウ</t>
    </rPh>
    <phoneticPr fontId="1"/>
  </si>
  <si>
    <t>◆演奏利用料金</t>
    <rPh sb="1" eb="3">
      <t>エンソウ</t>
    </rPh>
    <rPh sb="3" eb="5">
      <t>リヨウ</t>
    </rPh>
    <rPh sb="5" eb="7">
      <t>リョウキン</t>
    </rPh>
    <phoneticPr fontId="1"/>
  </si>
  <si>
    <t>◆所定用紙記入</t>
    <rPh sb="1" eb="3">
      <t>ショテイ</t>
    </rPh>
    <rPh sb="3" eb="5">
      <t>ヨウシ</t>
    </rPh>
    <rPh sb="5" eb="7">
      <t>キニュウ</t>
    </rPh>
    <phoneticPr fontId="1"/>
  </si>
  <si>
    <t>JASRAC所定用紙『演奏利用明細書』</t>
    <rPh sb="6" eb="8">
      <t>ショテイ</t>
    </rPh>
    <rPh sb="8" eb="10">
      <t>ヨウシ</t>
    </rPh>
    <rPh sb="11" eb="13">
      <t>エンソウ</t>
    </rPh>
    <rPh sb="13" eb="15">
      <t>リヨウ</t>
    </rPh>
    <rPh sb="15" eb="18">
      <t>メイサイショ</t>
    </rPh>
    <phoneticPr fontId="1"/>
  </si>
  <si>
    <t>◆特殊効果とは</t>
    <phoneticPr fontId="1"/>
  </si>
  <si>
    <t>フラッシュ・ストロボ・各種ライト類（ケミカル類含）等の光の効果を用いたもの全般を指す</t>
    <rPh sb="11" eb="13">
      <t>カクシュ</t>
    </rPh>
    <rPh sb="16" eb="17">
      <t>ルイ</t>
    </rPh>
    <rPh sb="22" eb="23">
      <t>ルイ</t>
    </rPh>
    <rPh sb="23" eb="24">
      <t>フク</t>
    </rPh>
    <rPh sb="25" eb="26">
      <t>トウ</t>
    </rPh>
    <rPh sb="27" eb="28">
      <t>ヒカリ</t>
    </rPh>
    <rPh sb="29" eb="31">
      <t>コウカ</t>
    </rPh>
    <rPh sb="32" eb="33">
      <t>モチ</t>
    </rPh>
    <rPh sb="37" eb="39">
      <t>ゼンパン</t>
    </rPh>
    <rPh sb="40" eb="41">
      <t>サ</t>
    </rPh>
    <phoneticPr fontId="1"/>
  </si>
  <si>
    <t>関東スーパーマーチングへの参加</t>
    <rPh sb="0" eb="2">
      <t>カントウ</t>
    </rPh>
    <rPh sb="13" eb="15">
      <t>サンカ</t>
    </rPh>
    <phoneticPr fontId="1"/>
  </si>
  <si>
    <t>日程</t>
    <rPh sb="0" eb="2">
      <t>ニッテイ</t>
    </rPh>
    <phoneticPr fontId="1"/>
  </si>
  <si>
    <t>場所</t>
    <rPh sb="0" eb="2">
      <t>バショ</t>
    </rPh>
    <phoneticPr fontId="1"/>
  </si>
  <si>
    <t>エスフォルタアリーナ八王子</t>
    <rPh sb="10" eb="13">
      <t>ハチオウジ</t>
    </rPh>
    <phoneticPr fontId="1"/>
  </si>
  <si>
    <r>
      <t>　以下の日程で行われる</t>
    </r>
    <r>
      <rPr>
        <b/>
        <sz val="11"/>
        <color theme="1"/>
        <rFont val="ＭＳ Ｐゴシック"/>
        <family val="3"/>
        <charset val="128"/>
        <scheme val="minor"/>
      </rPr>
      <t>『関東スーパーマーチング』</t>
    </r>
    <r>
      <rPr>
        <sz val="11"/>
        <color theme="1"/>
        <rFont val="ＭＳ Ｐゴシック"/>
        <family val="2"/>
        <charset val="128"/>
        <scheme val="minor"/>
      </rPr>
      <t>へ招待された場合の参加の可否をお答えください</t>
    </r>
    <rPh sb="1" eb="3">
      <t>イカ</t>
    </rPh>
    <rPh sb="4" eb="6">
      <t>ニッテイ</t>
    </rPh>
    <rPh sb="7" eb="8">
      <t>オコナ</t>
    </rPh>
    <rPh sb="12" eb="14">
      <t>カントウ</t>
    </rPh>
    <rPh sb="25" eb="27">
      <t>ショウタイ</t>
    </rPh>
    <rPh sb="30" eb="32">
      <t>バアイ</t>
    </rPh>
    <rPh sb="33" eb="35">
      <t>サンカ</t>
    </rPh>
    <rPh sb="36" eb="38">
      <t>カヒ</t>
    </rPh>
    <rPh sb="40" eb="41">
      <t>コタ</t>
    </rPh>
    <phoneticPr fontId="1"/>
  </si>
  <si>
    <t>プログラム掲載事項</t>
    <rPh sb="5" eb="7">
      <t>ケイサイ</t>
    </rPh>
    <rPh sb="7" eb="9">
      <t>ジコウ</t>
    </rPh>
    <phoneticPr fontId="1"/>
  </si>
  <si>
    <t>◆校正責任者</t>
    <rPh sb="1" eb="3">
      <t>コウセイ</t>
    </rPh>
    <rPh sb="3" eb="6">
      <t>セキニンシャ</t>
    </rPh>
    <phoneticPr fontId="1"/>
  </si>
  <si>
    <t>氏名入力</t>
    <rPh sb="0" eb="2">
      <t>シメイ</t>
    </rPh>
    <rPh sb="2" eb="4">
      <t>ニュウリョク</t>
    </rPh>
    <phoneticPr fontId="1"/>
  </si>
  <si>
    <t>役職入力</t>
    <rPh sb="0" eb="2">
      <t>ヤクショク</t>
    </rPh>
    <rPh sb="2" eb="4">
      <t>ニュウリョク</t>
    </rPh>
    <phoneticPr fontId="1"/>
  </si>
  <si>
    <t>◆記載事項注意</t>
    <rPh sb="1" eb="3">
      <t>キサイ</t>
    </rPh>
    <rPh sb="3" eb="5">
      <t>ジコウ</t>
    </rPh>
    <rPh sb="5" eb="7">
      <t>チュウイ</t>
    </rPh>
    <phoneticPr fontId="1"/>
  </si>
  <si>
    <t>・各団体の責任の上、完全原稿（修正のない状態）での提出をお願い致します</t>
    <rPh sb="1" eb="4">
      <t>カクダンタイ</t>
    </rPh>
    <rPh sb="5" eb="7">
      <t>セキニン</t>
    </rPh>
    <rPh sb="8" eb="9">
      <t>ウエ</t>
    </rPh>
    <rPh sb="10" eb="12">
      <t>カンゼン</t>
    </rPh>
    <rPh sb="12" eb="14">
      <t>ゲンコウ</t>
    </rPh>
    <rPh sb="15" eb="17">
      <t>シュウセイ</t>
    </rPh>
    <rPh sb="20" eb="22">
      <t>ジョウタイ</t>
    </rPh>
    <rPh sb="25" eb="27">
      <t>テイシュツ</t>
    </rPh>
    <rPh sb="29" eb="30">
      <t>ネガ</t>
    </rPh>
    <rPh sb="31" eb="32">
      <t>イタ</t>
    </rPh>
    <phoneticPr fontId="1"/>
  </si>
  <si>
    <t>・完全原稿提出後、外部委託している印刷会社より校正の連絡がいきますので</t>
    <rPh sb="1" eb="3">
      <t>カンゼン</t>
    </rPh>
    <rPh sb="3" eb="5">
      <t>ゲンコウ</t>
    </rPh>
    <rPh sb="5" eb="7">
      <t>テイシュツ</t>
    </rPh>
    <rPh sb="7" eb="8">
      <t>ゴ</t>
    </rPh>
    <rPh sb="9" eb="11">
      <t>ガイブ</t>
    </rPh>
    <rPh sb="11" eb="13">
      <t>イタク</t>
    </rPh>
    <rPh sb="17" eb="19">
      <t>インサツ</t>
    </rPh>
    <rPh sb="19" eb="21">
      <t>カイシャ</t>
    </rPh>
    <rPh sb="23" eb="25">
      <t>コウセイ</t>
    </rPh>
    <rPh sb="26" eb="28">
      <t>レンラク</t>
    </rPh>
    <phoneticPr fontId="1"/>
  </si>
  <si>
    <t>　必ず校正を行ってください</t>
    <rPh sb="1" eb="2">
      <t>カナラ</t>
    </rPh>
    <rPh sb="3" eb="5">
      <t>コウセイ</t>
    </rPh>
    <rPh sb="6" eb="7">
      <t>オコナ</t>
    </rPh>
    <phoneticPr fontId="1"/>
  </si>
  <si>
    <t>・構成段階での写真差し替えはできません</t>
    <rPh sb="1" eb="3">
      <t>コウセイ</t>
    </rPh>
    <rPh sb="3" eb="5">
      <t>ダンカイ</t>
    </rPh>
    <rPh sb="7" eb="9">
      <t>シャシン</t>
    </rPh>
    <rPh sb="9" eb="10">
      <t>サ</t>
    </rPh>
    <rPh sb="11" eb="12">
      <t>カ</t>
    </rPh>
    <phoneticPr fontId="1"/>
  </si>
  <si>
    <t>・プログラム校正は、基本的にメール（PDF添付）またはFAXにて、直接印刷業者との</t>
    <rPh sb="6" eb="8">
      <t>コウセイ</t>
    </rPh>
    <rPh sb="10" eb="13">
      <t>キホンテキ</t>
    </rPh>
    <rPh sb="21" eb="23">
      <t>テンプ</t>
    </rPh>
    <rPh sb="33" eb="35">
      <t>チョクセツ</t>
    </rPh>
    <rPh sb="35" eb="37">
      <t>インサツ</t>
    </rPh>
    <rPh sb="37" eb="39">
      <t>ギョウシャ</t>
    </rPh>
    <phoneticPr fontId="1"/>
  </si>
  <si>
    <t>　やりとりとなります</t>
    <phoneticPr fontId="1"/>
  </si>
  <si>
    <t>E-mail（PC)</t>
    <phoneticPr fontId="1"/>
  </si>
  <si>
    <t>必ず連絡が取れる方を入力してください</t>
    <phoneticPr fontId="1"/>
  </si>
  <si>
    <t>◆掲載内容</t>
    <rPh sb="1" eb="3">
      <t>ケイサイ</t>
    </rPh>
    <rPh sb="3" eb="5">
      <t>ナイヨウ</t>
    </rPh>
    <phoneticPr fontId="1"/>
  </si>
  <si>
    <t>都県名</t>
    <rPh sb="0" eb="1">
      <t>ト</t>
    </rPh>
    <rPh sb="1" eb="2">
      <t>ケン</t>
    </rPh>
    <rPh sb="2" eb="3">
      <t>メイ</t>
    </rPh>
    <phoneticPr fontId="1"/>
  </si>
  <si>
    <t>基本入力をすると自動表示されます</t>
    <rPh sb="0" eb="2">
      <t>キホン</t>
    </rPh>
    <rPh sb="2" eb="4">
      <t>ニュウリョク</t>
    </rPh>
    <rPh sb="8" eb="10">
      <t>ジドウ</t>
    </rPh>
    <rPh sb="10" eb="12">
      <t>ヒョウジ</t>
    </rPh>
    <phoneticPr fontId="1"/>
  </si>
  <si>
    <t>演目（テーマ）</t>
    <rPh sb="0" eb="2">
      <t>エンモク</t>
    </rPh>
    <phoneticPr fontId="1"/>
  </si>
  <si>
    <t>大・小文字、スペース、記号等に注意して入力してください</t>
    <rPh sb="0" eb="1">
      <t>マサル</t>
    </rPh>
    <rPh sb="2" eb="5">
      <t>コモジ</t>
    </rPh>
    <rPh sb="11" eb="13">
      <t>キゴウ</t>
    </rPh>
    <rPh sb="13" eb="14">
      <t>トウ</t>
    </rPh>
    <rPh sb="15" eb="17">
      <t>チュウイ</t>
    </rPh>
    <rPh sb="19" eb="21">
      <t>ニュウリョク</t>
    </rPh>
    <phoneticPr fontId="1"/>
  </si>
  <si>
    <t>ふりがな（ひらがな）</t>
    <phoneticPr fontId="1"/>
  </si>
  <si>
    <t>外部指導者は記載できません</t>
    <rPh sb="0" eb="2">
      <t>ガイブ</t>
    </rPh>
    <rPh sb="2" eb="5">
      <t>シドウシャ</t>
    </rPh>
    <rPh sb="6" eb="8">
      <t>キサイ</t>
    </rPh>
    <phoneticPr fontId="1"/>
  </si>
  <si>
    <t>苗字と名前の間は全角で１文字のスペースを空けてください</t>
    <phoneticPr fontId="1"/>
  </si>
  <si>
    <t>その他の連絡先の場合は下欄に入力</t>
    <rPh sb="2" eb="3">
      <t>タ</t>
    </rPh>
    <rPh sb="4" eb="7">
      <t>レンラクサキ</t>
    </rPh>
    <rPh sb="8" eb="10">
      <t>バアイ</t>
    </rPh>
    <rPh sb="11" eb="13">
      <t>カラン</t>
    </rPh>
    <rPh sb="14" eb="16">
      <t>ニュウリョク</t>
    </rPh>
    <phoneticPr fontId="1"/>
  </si>
  <si>
    <t>4名まで入力可</t>
    <rPh sb="1" eb="2">
      <t>メイ</t>
    </rPh>
    <rPh sb="4" eb="6">
      <t>ニュウリョク</t>
    </rPh>
    <rPh sb="6" eb="7">
      <t>カ</t>
    </rPh>
    <phoneticPr fontId="1"/>
  </si>
  <si>
    <t>2名まで入力可</t>
    <rPh sb="1" eb="2">
      <t>メイ</t>
    </rPh>
    <phoneticPr fontId="1"/>
  </si>
  <si>
    <t>3名まで入力可</t>
    <rPh sb="1" eb="2">
      <t>メイ</t>
    </rPh>
    <phoneticPr fontId="1"/>
  </si>
  <si>
    <t>4名まで入力可</t>
    <rPh sb="1" eb="2">
      <t>メイ</t>
    </rPh>
    <phoneticPr fontId="1"/>
  </si>
  <si>
    <t>最大7名まで</t>
    <rPh sb="0" eb="2">
      <t>サイダイ</t>
    </rPh>
    <rPh sb="3" eb="4">
      <t>メイ</t>
    </rPh>
    <phoneticPr fontId="1"/>
  </si>
  <si>
    <t>最大10名まで</t>
    <rPh sb="0" eb="2">
      <t>サイダイ</t>
    </rPh>
    <rPh sb="4" eb="5">
      <t>メイ</t>
    </rPh>
    <phoneticPr fontId="1"/>
  </si>
  <si>
    <t>最大5名まで</t>
    <rPh sb="0" eb="2">
      <t>サイダイ</t>
    </rPh>
    <rPh sb="3" eb="4">
      <t>メイ</t>
    </rPh>
    <phoneticPr fontId="1"/>
  </si>
  <si>
    <t>　　（送料は1団体につき1回分のみ関東支部にて負担いたします）</t>
    <rPh sb="3" eb="5">
      <t>ソウリョウ</t>
    </rPh>
    <rPh sb="7" eb="9">
      <t>ダンタイ</t>
    </rPh>
    <rPh sb="13" eb="14">
      <t>カイ</t>
    </rPh>
    <rPh sb="14" eb="15">
      <t>ブン</t>
    </rPh>
    <rPh sb="17" eb="19">
      <t>カントウ</t>
    </rPh>
    <rPh sb="19" eb="21">
      <t>シブ</t>
    </rPh>
    <rPh sb="23" eb="25">
      <t>フタン</t>
    </rPh>
    <phoneticPr fontId="1"/>
  </si>
  <si>
    <r>
      <t>・撮影は、写真・ビデオ</t>
    </r>
    <r>
      <rPr>
        <b/>
        <sz val="9"/>
        <color rgb="FFFF0000"/>
        <rFont val="ＭＳ Ｐゴシック"/>
        <family val="3"/>
        <charset val="128"/>
        <scheme val="minor"/>
      </rPr>
      <t>2名まで</t>
    </r>
    <r>
      <rPr>
        <sz val="9"/>
        <color theme="1"/>
        <rFont val="ＭＳ Ｐゴシック"/>
        <family val="2"/>
        <charset val="128"/>
        <scheme val="minor"/>
      </rPr>
      <t>可能です。</t>
    </r>
    <rPh sb="1" eb="3">
      <t>サツエイ</t>
    </rPh>
    <rPh sb="5" eb="7">
      <t>シャシン</t>
    </rPh>
    <rPh sb="12" eb="13">
      <t>メイ</t>
    </rPh>
    <rPh sb="15" eb="17">
      <t>カノウ</t>
    </rPh>
    <phoneticPr fontId="1"/>
  </si>
  <si>
    <t>参加証ﾘｽﾄﾊﾞﾝﾄﾞ</t>
    <rPh sb="0" eb="2">
      <t>サンカ</t>
    </rPh>
    <rPh sb="2" eb="3">
      <t>ショウ</t>
    </rPh>
    <phoneticPr fontId="1"/>
  </si>
  <si>
    <t>○印の付いた書類を提出してください</t>
    <rPh sb="1" eb="2">
      <t>シルシ</t>
    </rPh>
    <rPh sb="3" eb="4">
      <t>ツ</t>
    </rPh>
    <rPh sb="6" eb="8">
      <t>ショルイ</t>
    </rPh>
    <rPh sb="9" eb="11">
      <t>テイシュツ</t>
    </rPh>
    <phoneticPr fontId="1"/>
  </si>
  <si>
    <t>【提出必要書類一覧】</t>
    <rPh sb="1" eb="3">
      <t>テイシュツ</t>
    </rPh>
    <rPh sb="3" eb="5">
      <t>ヒツヨウ</t>
    </rPh>
    <rPh sb="5" eb="7">
      <t>ショルイ</t>
    </rPh>
    <rPh sb="7" eb="9">
      <t>イチラン</t>
    </rPh>
    <phoneticPr fontId="1"/>
  </si>
  <si>
    <t>参加申込書データ</t>
    <rPh sb="0" eb="2">
      <t>サンカ</t>
    </rPh>
    <rPh sb="2" eb="5">
      <t>モウシコミショ</t>
    </rPh>
    <phoneticPr fontId="1"/>
  </si>
  <si>
    <t>（このExcelファイル）</t>
    <phoneticPr fontId="1"/>
  </si>
  <si>
    <t>メール添付　もしくは</t>
    <rPh sb="3" eb="5">
      <t>テンプ</t>
    </rPh>
    <phoneticPr fontId="1"/>
  </si>
  <si>
    <t>メディア（CD-R等）に収録し郵送</t>
    <rPh sb="9" eb="10">
      <t>トウ</t>
    </rPh>
    <rPh sb="12" eb="14">
      <t>シュウロク</t>
    </rPh>
    <rPh sb="15" eb="17">
      <t>ユウソウ</t>
    </rPh>
    <phoneticPr fontId="1"/>
  </si>
  <si>
    <t>必要</t>
    <rPh sb="0" eb="2">
      <t>ヒツヨウ</t>
    </rPh>
    <phoneticPr fontId="1"/>
  </si>
  <si>
    <t>プログラム掲載用写真</t>
    <rPh sb="5" eb="8">
      <t>ケイサイヨウ</t>
    </rPh>
    <rPh sb="8" eb="10">
      <t>シャシン</t>
    </rPh>
    <phoneticPr fontId="1"/>
  </si>
  <si>
    <t>○</t>
    <phoneticPr fontId="1"/>
  </si>
  <si>
    <t>特殊効果添付書類</t>
    <rPh sb="0" eb="2">
      <t>トクシュ</t>
    </rPh>
    <rPh sb="2" eb="4">
      <t>コウカ</t>
    </rPh>
    <rPh sb="4" eb="6">
      <t>テンプ</t>
    </rPh>
    <rPh sb="6" eb="8">
      <t>ショルイ</t>
    </rPh>
    <phoneticPr fontId="1"/>
  </si>
  <si>
    <t>写真並びに使用物の制作図面や取扱説明書</t>
    <rPh sb="0" eb="2">
      <t>シャシン</t>
    </rPh>
    <rPh sb="2" eb="3">
      <t>ナラ</t>
    </rPh>
    <rPh sb="5" eb="7">
      <t>シヨウ</t>
    </rPh>
    <rPh sb="7" eb="8">
      <t>ブツ</t>
    </rPh>
    <rPh sb="9" eb="11">
      <t>セイサク</t>
    </rPh>
    <rPh sb="11" eb="13">
      <t>ズメン</t>
    </rPh>
    <rPh sb="14" eb="16">
      <t>トリアツカ</t>
    </rPh>
    <rPh sb="16" eb="19">
      <t>セツメイショ</t>
    </rPh>
    <phoneticPr fontId="1"/>
  </si>
  <si>
    <t>備考</t>
    <rPh sb="0" eb="2">
      <t>ビコウ</t>
    </rPh>
    <phoneticPr fontId="1"/>
  </si>
  <si>
    <t>演奏利用明細書</t>
    <rPh sb="0" eb="2">
      <t>エンソウ</t>
    </rPh>
    <rPh sb="2" eb="4">
      <t>リヨウ</t>
    </rPh>
    <rPh sb="4" eb="7">
      <t>メイサイショ</t>
    </rPh>
    <phoneticPr fontId="1"/>
  </si>
  <si>
    <t>○</t>
    <phoneticPr fontId="1"/>
  </si>
  <si>
    <t>必ず提出</t>
    <rPh sb="0" eb="1">
      <t>カナラ</t>
    </rPh>
    <rPh sb="2" eb="4">
      <t>テイシュツ</t>
    </rPh>
    <phoneticPr fontId="1"/>
  </si>
  <si>
    <t>音楽著作権使用許諾に関する書類（添付コピーは全て片面A4）</t>
    <rPh sb="0" eb="2">
      <t>オンガク</t>
    </rPh>
    <rPh sb="2" eb="5">
      <t>チョサクケン</t>
    </rPh>
    <rPh sb="5" eb="7">
      <t>シヨウ</t>
    </rPh>
    <rPh sb="7" eb="9">
      <t>キョダク</t>
    </rPh>
    <rPh sb="10" eb="11">
      <t>カン</t>
    </rPh>
    <rPh sb="13" eb="15">
      <t>ショルイ</t>
    </rPh>
    <rPh sb="16" eb="18">
      <t>テンプ</t>
    </rPh>
    <rPh sb="22" eb="23">
      <t>スベ</t>
    </rPh>
    <rPh sb="24" eb="26">
      <t>カタメン</t>
    </rPh>
    <phoneticPr fontId="1"/>
  </si>
  <si>
    <t>1曲目</t>
    <rPh sb="1" eb="2">
      <t>キョク</t>
    </rPh>
    <rPh sb="2" eb="3">
      <t>メ</t>
    </rPh>
    <phoneticPr fontId="1"/>
  </si>
  <si>
    <t>2曲目</t>
    <rPh sb="1" eb="2">
      <t>キョク</t>
    </rPh>
    <rPh sb="2" eb="3">
      <t>メ</t>
    </rPh>
    <phoneticPr fontId="1"/>
  </si>
  <si>
    <t>3曲目</t>
    <rPh sb="1" eb="2">
      <t>キョク</t>
    </rPh>
    <rPh sb="2" eb="3">
      <t>メ</t>
    </rPh>
    <phoneticPr fontId="1"/>
  </si>
  <si>
    <t>4曲目</t>
    <rPh sb="1" eb="2">
      <t>キョク</t>
    </rPh>
    <rPh sb="2" eb="3">
      <t>メ</t>
    </rPh>
    <phoneticPr fontId="1"/>
  </si>
  <si>
    <t>5曲目</t>
    <rPh sb="1" eb="2">
      <t>キョク</t>
    </rPh>
    <rPh sb="2" eb="3">
      <t>メ</t>
    </rPh>
    <phoneticPr fontId="1"/>
  </si>
  <si>
    <t>6曲目</t>
    <rPh sb="1" eb="2">
      <t>キョク</t>
    </rPh>
    <rPh sb="2" eb="3">
      <t>メ</t>
    </rPh>
    <phoneticPr fontId="1"/>
  </si>
  <si>
    <t>7曲目</t>
    <rPh sb="1" eb="2">
      <t>キョク</t>
    </rPh>
    <rPh sb="2" eb="3">
      <t>メ</t>
    </rPh>
    <phoneticPr fontId="1"/>
  </si>
  <si>
    <t>8曲目</t>
    <rPh sb="1" eb="2">
      <t>キョク</t>
    </rPh>
    <rPh sb="2" eb="3">
      <t>メ</t>
    </rPh>
    <phoneticPr fontId="1"/>
  </si>
  <si>
    <t>9曲目</t>
    <rPh sb="1" eb="2">
      <t>キョク</t>
    </rPh>
    <rPh sb="2" eb="3">
      <t>メ</t>
    </rPh>
    <phoneticPr fontId="1"/>
  </si>
  <si>
    <t>10曲目</t>
    <rPh sb="2" eb="3">
      <t>キョク</t>
    </rPh>
    <rPh sb="3" eb="4">
      <t>メ</t>
    </rPh>
    <phoneticPr fontId="1"/>
  </si>
  <si>
    <t>市販の楽譜を利用</t>
    <rPh sb="0" eb="2">
      <t>シハン</t>
    </rPh>
    <rPh sb="3" eb="5">
      <t>ガクフ</t>
    </rPh>
    <rPh sb="6" eb="8">
      <t>リヨウ</t>
    </rPh>
    <phoneticPr fontId="1"/>
  </si>
  <si>
    <t>自作曲</t>
    <rPh sb="0" eb="2">
      <t>ジサク</t>
    </rPh>
    <rPh sb="2" eb="3">
      <t>キョク</t>
    </rPh>
    <phoneticPr fontId="1"/>
  </si>
  <si>
    <t>著作権消滅</t>
    <rPh sb="0" eb="3">
      <t>チョサクケン</t>
    </rPh>
    <rPh sb="3" eb="5">
      <t>ショウメツ</t>
    </rPh>
    <phoneticPr fontId="1"/>
  </si>
  <si>
    <t>その他（下欄に入力）</t>
    <phoneticPr fontId="1"/>
  </si>
  <si>
    <t>━</t>
    <phoneticPr fontId="1"/>
  </si>
  <si>
    <t>【払込金額】</t>
    <rPh sb="1" eb="3">
      <t>ハライコミ</t>
    </rPh>
    <rPh sb="3" eb="5">
      <t>キンガク</t>
    </rPh>
    <phoneticPr fontId="1"/>
  </si>
  <si>
    <t>円</t>
    <rPh sb="0" eb="1">
      <t>エン</t>
    </rPh>
    <phoneticPr fontId="1"/>
  </si>
  <si>
    <t>下記金額を指定口座にお振込みください</t>
    <rPh sb="0" eb="2">
      <t>カキ</t>
    </rPh>
    <rPh sb="2" eb="4">
      <t>キンガク</t>
    </rPh>
    <rPh sb="5" eb="7">
      <t>シテイ</t>
    </rPh>
    <rPh sb="7" eb="9">
      <t>コウザ</t>
    </rPh>
    <rPh sb="11" eb="13">
      <t>フリコ</t>
    </rPh>
    <phoneticPr fontId="1"/>
  </si>
  <si>
    <t>必要書類</t>
    <rPh sb="0" eb="2">
      <t>ヒツヨウ</t>
    </rPh>
    <rPh sb="2" eb="4">
      <t>ショルイ</t>
    </rPh>
    <phoneticPr fontId="1"/>
  </si>
  <si>
    <t>振込先　郵便振替口座　　００１６０－２－５３８９６５</t>
    <rPh sb="0" eb="2">
      <t>フリコミ</t>
    </rPh>
    <rPh sb="2" eb="3">
      <t>サキ</t>
    </rPh>
    <rPh sb="4" eb="6">
      <t>ユウビン</t>
    </rPh>
    <rPh sb="6" eb="8">
      <t>フリカエ</t>
    </rPh>
    <rPh sb="8" eb="10">
      <t>コウザ</t>
    </rPh>
    <phoneticPr fontId="1"/>
  </si>
  <si>
    <t>　日本マーチングバンド協会関東支部</t>
    <rPh sb="1" eb="3">
      <t>ニホン</t>
    </rPh>
    <rPh sb="11" eb="13">
      <t>キョウカイ</t>
    </rPh>
    <rPh sb="13" eb="15">
      <t>カントウ</t>
    </rPh>
    <rPh sb="15" eb="17">
      <t>シブ</t>
    </rPh>
    <phoneticPr fontId="1"/>
  </si>
  <si>
    <t>選択してください</t>
    <rPh sb="0" eb="2">
      <t>センタク</t>
    </rPh>
    <phoneticPr fontId="1"/>
  </si>
  <si>
    <t>○</t>
    <phoneticPr fontId="1"/>
  </si>
  <si>
    <t>━</t>
    <phoneticPr fontId="1"/>
  </si>
  <si>
    <t>領収証有りは１無は０</t>
    <rPh sb="0" eb="3">
      <t>リョウシュウショウ</t>
    </rPh>
    <rPh sb="3" eb="4">
      <t>ア</t>
    </rPh>
    <rPh sb="7" eb="8">
      <t>ナシ</t>
    </rPh>
    <phoneticPr fontId="1"/>
  </si>
  <si>
    <t>選択により以下入力箇所が変わります</t>
    <rPh sb="0" eb="2">
      <t>センタク</t>
    </rPh>
    <rPh sb="5" eb="7">
      <t>イカ</t>
    </rPh>
    <rPh sb="7" eb="9">
      <t>ニュウリョク</t>
    </rPh>
    <rPh sb="9" eb="11">
      <t>カショ</t>
    </rPh>
    <rPh sb="12" eb="13">
      <t>カ</t>
    </rPh>
    <phoneticPr fontId="1"/>
  </si>
  <si>
    <t>団体№</t>
    <rPh sb="0" eb="2">
      <t>ダンタイ</t>
    </rPh>
    <phoneticPr fontId="1"/>
  </si>
  <si>
    <t>当団体は</t>
    <rPh sb="0" eb="1">
      <t>トウ</t>
    </rPh>
    <rPh sb="1" eb="3">
      <t>ダンタイ</t>
    </rPh>
    <phoneticPr fontId="1"/>
  </si>
  <si>
    <t>茨城県</t>
    <rPh sb="0" eb="2">
      <t>イバラキ</t>
    </rPh>
    <rPh sb="2" eb="3">
      <t>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</si>
  <si>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</si>
  <si>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</si>
  <si>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</si>
  <si>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</si>
  <si>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2">
      <t>トウキョウ</t>
    </rPh>
    <rPh sb="2" eb="3">
      <t>ト</t>
    </rPh>
    <phoneticPr fontId="1"/>
  </si>
  <si>
    <t>神奈川県</t>
    <rPh sb="0" eb="4">
      <t>カナガワケン</t>
    </rPh>
    <phoneticPr fontId="1"/>
  </si>
  <si>
    <t>山梨県</t>
    <rPh sb="0" eb="3">
      <t>ヤマナシケン</t>
    </rPh>
    <phoneticPr fontId="1"/>
  </si>
  <si>
    <t>長野県</t>
    <rPh sb="0" eb="3">
      <t>ナガノケン</t>
    </rPh>
    <phoneticPr fontId="1"/>
  </si>
  <si>
    <t>新潟県</t>
    <rPh sb="0" eb="3">
      <t>ニイガタケン</t>
    </rPh>
    <phoneticPr fontId="1"/>
  </si>
  <si>
    <t>茨城県マーチングバンド協会</t>
    <rPh sb="0" eb="2">
      <t>イバラキ</t>
    </rPh>
    <rPh sb="2" eb="3">
      <t>ケン</t>
    </rPh>
    <rPh sb="11" eb="13">
      <t>キョウカイ</t>
    </rPh>
    <phoneticPr fontId="1"/>
  </si>
  <si>
    <t>栃木県マーチングバンド協会</t>
    <rPh sb="0" eb="3">
      <t>トチギケン</t>
    </rPh>
    <phoneticPr fontId="1"/>
  </si>
  <si>
    <t>群馬県マーチングバンド協会</t>
    <rPh sb="0" eb="3">
      <t>グンマケン</t>
    </rPh>
    <phoneticPr fontId="1"/>
  </si>
  <si>
    <t>埼玉県マーチングバンド協会</t>
    <rPh sb="0" eb="3">
      <t>サイタマケン</t>
    </rPh>
    <phoneticPr fontId="1"/>
  </si>
  <si>
    <t>千葉県マーチングバンド協会</t>
    <rPh sb="0" eb="3">
      <t>チバケン</t>
    </rPh>
    <phoneticPr fontId="1"/>
  </si>
  <si>
    <t>東京都マーチングバンド協会</t>
    <rPh sb="0" eb="2">
      <t>トウキョウ</t>
    </rPh>
    <rPh sb="2" eb="3">
      <t>ト</t>
    </rPh>
    <phoneticPr fontId="1"/>
  </si>
  <si>
    <t>山梨県マーチングバンド協会</t>
    <rPh sb="0" eb="3">
      <t>ヤマナシケン</t>
    </rPh>
    <phoneticPr fontId="1"/>
  </si>
  <si>
    <t>長野県マーチングバンド協会</t>
    <rPh sb="0" eb="3">
      <t>ナガノケン</t>
    </rPh>
    <phoneticPr fontId="1"/>
  </si>
  <si>
    <t>新潟県マーチングバンド協会</t>
    <rPh sb="0" eb="3">
      <t>ニイガタケン</t>
    </rPh>
    <phoneticPr fontId="1"/>
  </si>
  <si>
    <t>神奈川県マーチングバンド連盟</t>
    <rPh sb="0" eb="4">
      <t>カナガワケン</t>
    </rPh>
    <rPh sb="12" eb="14">
      <t>レンメイ</t>
    </rPh>
    <phoneticPr fontId="1"/>
  </si>
  <si>
    <t>並びに、「構成メンバー名簿」記載の者は、当団体所属者であることを認めます</t>
    <rPh sb="0" eb="1">
      <t>ナラ</t>
    </rPh>
    <rPh sb="5" eb="7">
      <t>コウセイ</t>
    </rPh>
    <rPh sb="11" eb="13">
      <t>メイボ</t>
    </rPh>
    <rPh sb="14" eb="16">
      <t>キサイ</t>
    </rPh>
    <rPh sb="17" eb="18">
      <t>モノ</t>
    </rPh>
    <rPh sb="20" eb="21">
      <t>トウ</t>
    </rPh>
    <rPh sb="21" eb="23">
      <t>ダンタイ</t>
    </rPh>
    <rPh sb="23" eb="25">
      <t>ショゾク</t>
    </rPh>
    <rPh sb="25" eb="26">
      <t>シャ</t>
    </rPh>
    <rPh sb="32" eb="33">
      <t>ミト</t>
    </rPh>
    <phoneticPr fontId="1"/>
  </si>
  <si>
    <t>印</t>
    <rPh sb="0" eb="1">
      <t>イン</t>
    </rPh>
    <phoneticPr fontId="1"/>
  </si>
  <si>
    <t>連絡先</t>
    <rPh sb="0" eb="3">
      <t>レンラクサキ</t>
    </rPh>
    <phoneticPr fontId="1"/>
  </si>
  <si>
    <t>Tel</t>
    <phoneticPr fontId="1"/>
  </si>
  <si>
    <t>Fax</t>
    <phoneticPr fontId="1"/>
  </si>
  <si>
    <t>携帯</t>
    <rPh sb="0" eb="2">
      <t>ケイタイ</t>
    </rPh>
    <phoneticPr fontId="1"/>
  </si>
  <si>
    <t>■書類送付先（連絡先）</t>
    <rPh sb="1" eb="3">
      <t>ショルイ</t>
    </rPh>
    <rPh sb="3" eb="5">
      <t>ソウフ</t>
    </rPh>
    <rPh sb="5" eb="6">
      <t>サキ</t>
    </rPh>
    <rPh sb="7" eb="10">
      <t>レンラクサキ</t>
    </rPh>
    <phoneticPr fontId="1"/>
  </si>
  <si>
    <t>■大会当日緊急連絡先</t>
    <rPh sb="1" eb="3">
      <t>タイカイ</t>
    </rPh>
    <rPh sb="3" eb="5">
      <t>トウジツ</t>
    </rPh>
    <rPh sb="5" eb="7">
      <t>キンキュウ</t>
    </rPh>
    <rPh sb="7" eb="10">
      <t>レンラクサキ</t>
    </rPh>
    <phoneticPr fontId="1"/>
  </si>
  <si>
    <t>■参加内容</t>
    <rPh sb="1" eb="3">
      <t>サンカ</t>
    </rPh>
    <rPh sb="3" eb="5">
      <t>ナイヨウ</t>
    </rPh>
    <phoneticPr fontId="1"/>
  </si>
  <si>
    <t>構成メンバー数</t>
    <rPh sb="0" eb="2">
      <t>コウセイ</t>
    </rPh>
    <rPh sb="6" eb="7">
      <t>スウ</t>
    </rPh>
    <phoneticPr fontId="1"/>
  </si>
  <si>
    <t>登録引率者数</t>
    <rPh sb="0" eb="2">
      <t>トウロク</t>
    </rPh>
    <rPh sb="2" eb="5">
      <t>インソツシャ</t>
    </rPh>
    <rPh sb="5" eb="6">
      <t>スウ</t>
    </rPh>
    <phoneticPr fontId="1"/>
  </si>
  <si>
    <t>登録引率者名</t>
    <rPh sb="0" eb="2">
      <t>トウロク</t>
    </rPh>
    <rPh sb="2" eb="5">
      <t>インソツシャ</t>
    </rPh>
    <rPh sb="5" eb="6">
      <t>メイ</t>
    </rPh>
    <phoneticPr fontId="1"/>
  </si>
  <si>
    <t>■参加費について　入金日・参加費金額</t>
    <rPh sb="1" eb="3">
      <t>サンカ</t>
    </rPh>
    <rPh sb="3" eb="4">
      <t>ヒ</t>
    </rPh>
    <rPh sb="9" eb="11">
      <t>ニュウキン</t>
    </rPh>
    <rPh sb="11" eb="12">
      <t>ビ</t>
    </rPh>
    <rPh sb="13" eb="15">
      <t>サンカ</t>
    </rPh>
    <rPh sb="15" eb="16">
      <t>ヒ</t>
    </rPh>
    <rPh sb="16" eb="18">
      <t>キンガク</t>
    </rPh>
    <phoneticPr fontId="1"/>
  </si>
  <si>
    <t>入金日</t>
    <rPh sb="0" eb="2">
      <t>ニュウキン</t>
    </rPh>
    <rPh sb="2" eb="3">
      <t>ビ</t>
    </rPh>
    <phoneticPr fontId="1"/>
  </si>
  <si>
    <t>団体参加費</t>
    <rPh sb="0" eb="2">
      <t>ダンタイ</t>
    </rPh>
    <rPh sb="2" eb="4">
      <t>サンカ</t>
    </rPh>
    <rPh sb="4" eb="5">
      <t>ヒ</t>
    </rPh>
    <phoneticPr fontId="1"/>
  </si>
  <si>
    <t>個人参加費</t>
    <rPh sb="0" eb="2">
      <t>コジン</t>
    </rPh>
    <rPh sb="2" eb="4">
      <t>サンカ</t>
    </rPh>
    <rPh sb="4" eb="5">
      <t>ヒ</t>
    </rPh>
    <phoneticPr fontId="1"/>
  </si>
  <si>
    <t>振込総額</t>
    <rPh sb="0" eb="2">
      <t>フリコミ</t>
    </rPh>
    <rPh sb="2" eb="4">
      <t>ソウガク</t>
    </rPh>
    <phoneticPr fontId="1"/>
  </si>
  <si>
    <t>×</t>
    <phoneticPr fontId="1"/>
  </si>
  <si>
    <t>＝</t>
    <phoneticPr fontId="1"/>
  </si>
  <si>
    <t>より推薦され</t>
    <rPh sb="2" eb="4">
      <t>スイセン</t>
    </rPh>
    <phoneticPr fontId="1"/>
  </si>
  <si>
    <t>1.参加申込書</t>
    <rPh sb="2" eb="4">
      <t>サンカ</t>
    </rPh>
    <rPh sb="4" eb="7">
      <t>モウシコミショ</t>
    </rPh>
    <phoneticPr fontId="1"/>
  </si>
  <si>
    <t>2.音楽著作権使用許諾に関する確認書</t>
    <rPh sb="2" eb="4">
      <t>オンガク</t>
    </rPh>
    <rPh sb="4" eb="7">
      <t>チョサクケン</t>
    </rPh>
    <rPh sb="7" eb="9">
      <t>シヨウ</t>
    </rPh>
    <rPh sb="9" eb="11">
      <t>キョダク</t>
    </rPh>
    <rPh sb="12" eb="13">
      <t>カン</t>
    </rPh>
    <rPh sb="15" eb="18">
      <t>カクニンショ</t>
    </rPh>
    <phoneticPr fontId="1"/>
  </si>
  <si>
    <t>使用楽曲名</t>
    <rPh sb="0" eb="2">
      <t>シヨウ</t>
    </rPh>
    <rPh sb="2" eb="4">
      <t>ガッキョク</t>
    </rPh>
    <rPh sb="4" eb="5">
      <t>メイ</t>
    </rPh>
    <phoneticPr fontId="1"/>
  </si>
  <si>
    <t>作曲者</t>
    <rPh sb="0" eb="3">
      <t>サッキョクシャ</t>
    </rPh>
    <phoneticPr fontId="1"/>
  </si>
  <si>
    <t>出版社</t>
    <rPh sb="0" eb="3">
      <t>シュッパンシャ</t>
    </rPh>
    <phoneticPr fontId="1"/>
  </si>
  <si>
    <t>使用許諾の有無</t>
    <rPh sb="0" eb="2">
      <t>シヨウ</t>
    </rPh>
    <rPh sb="2" eb="4">
      <t>キョダク</t>
    </rPh>
    <rPh sb="5" eb="7">
      <t>ウム</t>
    </rPh>
    <phoneticPr fontId="1"/>
  </si>
  <si>
    <t>許諾必要がない場合の理由</t>
    <rPh sb="0" eb="2">
      <t>キョダク</t>
    </rPh>
    <rPh sb="2" eb="4">
      <t>ヒツヨウ</t>
    </rPh>
    <rPh sb="7" eb="9">
      <t>バアイ</t>
    </rPh>
    <rPh sb="10" eb="12">
      <t>リユウ</t>
    </rPh>
    <phoneticPr fontId="1"/>
  </si>
  <si>
    <t>楽譜購入の領収証のコピー　　　（団体所有であることの証明）</t>
    <rPh sb="0" eb="2">
      <t>ガクフ</t>
    </rPh>
    <rPh sb="2" eb="4">
      <t>コウニュウ</t>
    </rPh>
    <rPh sb="5" eb="8">
      <t>リョウシュウショウ</t>
    </rPh>
    <rPh sb="16" eb="18">
      <t>ダンタイ</t>
    </rPh>
    <rPh sb="18" eb="20">
      <t>ショユウ</t>
    </rPh>
    <rPh sb="26" eb="28">
      <t>ショウメイ</t>
    </rPh>
    <phoneticPr fontId="1"/>
  </si>
  <si>
    <t>編曲使用許諾証明書のコピー</t>
    <rPh sb="0" eb="2">
      <t>ヘンキョク</t>
    </rPh>
    <rPh sb="2" eb="4">
      <t>シヨウ</t>
    </rPh>
    <rPh sb="4" eb="6">
      <t>キョダク</t>
    </rPh>
    <rPh sb="6" eb="9">
      <t>ショウメイショ</t>
    </rPh>
    <phoneticPr fontId="1"/>
  </si>
  <si>
    <t>許諾領収証のコピー　　　　（有料の場合のみ）</t>
    <rPh sb="0" eb="2">
      <t>キョダク</t>
    </rPh>
    <rPh sb="2" eb="5">
      <t>リョウシュウショウ</t>
    </rPh>
    <rPh sb="14" eb="16">
      <t>ユウリョウ</t>
    </rPh>
    <rPh sb="17" eb="19">
      <t>バアイ</t>
    </rPh>
    <phoneticPr fontId="1"/>
  </si>
  <si>
    <t>④選択</t>
    <rPh sb="1" eb="3">
      <t>センタク</t>
    </rPh>
    <phoneticPr fontId="1"/>
  </si>
  <si>
    <t>④</t>
    <phoneticPr fontId="1"/>
  </si>
  <si>
    <t>使用料</t>
    <rPh sb="0" eb="3">
      <t>シヨウリョウ</t>
    </rPh>
    <phoneticPr fontId="1"/>
  </si>
  <si>
    <t>⑥選択</t>
    <rPh sb="1" eb="3">
      <t>センタク</t>
    </rPh>
    <phoneticPr fontId="1"/>
  </si>
  <si>
    <t>選択してください</t>
    <rPh sb="0" eb="2">
      <t>センタク</t>
    </rPh>
    <phoneticPr fontId="1"/>
  </si>
  <si>
    <t>無料</t>
    <rPh sb="0" eb="2">
      <t>ムリョウ</t>
    </rPh>
    <phoneticPr fontId="1"/>
  </si>
  <si>
    <t>有料（領収証添付）</t>
    <rPh sb="0" eb="2">
      <t>ユウリョウ</t>
    </rPh>
    <rPh sb="3" eb="6">
      <t>リョウシュウショウ</t>
    </rPh>
    <rPh sb="6" eb="8">
      <t>テンプ</t>
    </rPh>
    <phoneticPr fontId="1"/>
  </si>
  <si>
    <t>編曲使用許諾の必要な場合 確認方法</t>
    <rPh sb="0" eb="2">
      <t>ヘンキョク</t>
    </rPh>
    <rPh sb="2" eb="4">
      <t>シヨウ</t>
    </rPh>
    <rPh sb="4" eb="6">
      <t>キョダク</t>
    </rPh>
    <rPh sb="7" eb="9">
      <t>ヒツヨウ</t>
    </rPh>
    <rPh sb="10" eb="12">
      <t>バアイ</t>
    </rPh>
    <rPh sb="13" eb="15">
      <t>カクニン</t>
    </rPh>
    <rPh sb="15" eb="17">
      <t>ホウホウ</t>
    </rPh>
    <phoneticPr fontId="1"/>
  </si>
  <si>
    <t>確認日</t>
    <rPh sb="0" eb="2">
      <t>カクニン</t>
    </rPh>
    <rPh sb="2" eb="3">
      <t>ビ</t>
    </rPh>
    <phoneticPr fontId="1"/>
  </si>
  <si>
    <t>確認相手先</t>
    <rPh sb="0" eb="2">
      <t>カクニン</t>
    </rPh>
    <rPh sb="2" eb="5">
      <t>アイテサキ</t>
    </rPh>
    <phoneticPr fontId="1"/>
  </si>
  <si>
    <t>社名</t>
    <rPh sb="0" eb="2">
      <t>シャメイ</t>
    </rPh>
    <phoneticPr fontId="1"/>
  </si>
  <si>
    <t>担当者</t>
    <rPh sb="0" eb="3">
      <t>タントウシャ</t>
    </rPh>
    <phoneticPr fontId="1"/>
  </si>
  <si>
    <t>電話番号</t>
    <rPh sb="0" eb="2">
      <t>デンワ</t>
    </rPh>
    <rPh sb="2" eb="4">
      <t>バンゴウ</t>
    </rPh>
    <phoneticPr fontId="1"/>
  </si>
  <si>
    <t>出演団体担当者</t>
    <rPh sb="0" eb="2">
      <t>シュツエン</t>
    </rPh>
    <rPh sb="2" eb="4">
      <t>ダンタイ</t>
    </rPh>
    <rPh sb="4" eb="7">
      <t>タントウシャ</t>
    </rPh>
    <phoneticPr fontId="1"/>
  </si>
  <si>
    <t>使用料の有無</t>
    <rPh sb="0" eb="3">
      <t>シヨウリョウ</t>
    </rPh>
    <rPh sb="4" eb="6">
      <t>ウム</t>
    </rPh>
    <phoneticPr fontId="1"/>
  </si>
  <si>
    <t>⇒④のみ選択</t>
    <rPh sb="4" eb="6">
      <t>センタク</t>
    </rPh>
    <phoneticPr fontId="1"/>
  </si>
  <si>
    <r>
      <t>・使用許諾に関係する書類の写しは</t>
    </r>
    <r>
      <rPr>
        <b/>
        <sz val="9"/>
        <color rgb="FFFF0000"/>
        <rFont val="ＭＳ Ｐゴシック"/>
        <family val="3"/>
        <charset val="128"/>
        <scheme val="minor"/>
      </rPr>
      <t>Ａ４サイズ</t>
    </r>
    <r>
      <rPr>
        <sz val="9"/>
        <rFont val="ＭＳ Ｐゴシック"/>
        <family val="3"/>
        <charset val="128"/>
        <scheme val="minor"/>
      </rPr>
      <t>にて</t>
    </r>
    <r>
      <rPr>
        <sz val="9"/>
        <color theme="1"/>
        <rFont val="ＭＳ Ｐゴシック"/>
        <family val="3"/>
        <charset val="128"/>
        <scheme val="minor"/>
      </rPr>
      <t>添付してください</t>
    </r>
    <rPh sb="1" eb="3">
      <t>シヨウ</t>
    </rPh>
    <rPh sb="3" eb="5">
      <t>キョダク</t>
    </rPh>
    <rPh sb="6" eb="8">
      <t>カンケイ</t>
    </rPh>
    <rPh sb="10" eb="12">
      <t>ショルイ</t>
    </rPh>
    <rPh sb="13" eb="14">
      <t>ウツ</t>
    </rPh>
    <rPh sb="23" eb="25">
      <t>テンプ</t>
    </rPh>
    <phoneticPr fontId="1"/>
  </si>
  <si>
    <r>
      <t>・使用許諾が必要の場合で確認書がある場合その</t>
    </r>
    <r>
      <rPr>
        <b/>
        <sz val="9"/>
        <color rgb="FFFF0000"/>
        <rFont val="ＭＳ Ｐゴシック"/>
        <family val="3"/>
        <charset val="128"/>
        <scheme val="minor"/>
      </rPr>
      <t>証明書類、</t>
    </r>
    <r>
      <rPr>
        <sz val="9"/>
        <rFont val="ＭＳ Ｐゴシック"/>
        <family val="3"/>
        <charset val="128"/>
        <scheme val="minor"/>
      </rPr>
      <t>また許諾が有料の場合は</t>
    </r>
    <rPh sb="1" eb="3">
      <t>シヨウ</t>
    </rPh>
    <rPh sb="3" eb="5">
      <t>キョダク</t>
    </rPh>
    <rPh sb="6" eb="8">
      <t>ヒツヨウ</t>
    </rPh>
    <rPh sb="9" eb="11">
      <t>バアイ</t>
    </rPh>
    <rPh sb="12" eb="15">
      <t>カクニンショ</t>
    </rPh>
    <rPh sb="18" eb="20">
      <t>バアイ</t>
    </rPh>
    <rPh sb="22" eb="25">
      <t>ショウメイショ</t>
    </rPh>
    <rPh sb="25" eb="26">
      <t>ルイ</t>
    </rPh>
    <rPh sb="29" eb="31">
      <t>キョダク</t>
    </rPh>
    <phoneticPr fontId="1"/>
  </si>
  <si>
    <r>
      <t>　その</t>
    </r>
    <r>
      <rPr>
        <b/>
        <sz val="9"/>
        <color rgb="FFFF0000"/>
        <rFont val="ＭＳ Ｐゴシック"/>
        <family val="3"/>
        <charset val="128"/>
        <scheme val="minor"/>
      </rPr>
      <t>許諾料の領収証</t>
    </r>
    <r>
      <rPr>
        <sz val="9"/>
        <rFont val="ＭＳ Ｐゴシック"/>
        <family val="3"/>
        <charset val="128"/>
        <scheme val="minor"/>
      </rPr>
      <t>の添付</t>
    </r>
    <r>
      <rPr>
        <sz val="9"/>
        <color theme="1"/>
        <rFont val="ＭＳ Ｐゴシック"/>
        <family val="3"/>
        <charset val="128"/>
        <scheme val="minor"/>
      </rPr>
      <t>が必要</t>
    </r>
    <rPh sb="11" eb="13">
      <t>テンプ</t>
    </rPh>
    <phoneticPr fontId="1"/>
  </si>
  <si>
    <t>　　　　確認事項</t>
    <rPh sb="4" eb="6">
      <t>カクニン</t>
    </rPh>
    <rPh sb="6" eb="8">
      <t>ジコウ</t>
    </rPh>
    <phoneticPr fontId="1"/>
  </si>
  <si>
    <t>曲数に合わせて上から順番に下記入力をしてください</t>
    <rPh sb="0" eb="1">
      <t>キョク</t>
    </rPh>
    <rPh sb="1" eb="2">
      <t>スウ</t>
    </rPh>
    <rPh sb="3" eb="4">
      <t>ア</t>
    </rPh>
    <rPh sb="7" eb="8">
      <t>ウエ</t>
    </rPh>
    <rPh sb="10" eb="12">
      <t>ジュンバン</t>
    </rPh>
    <rPh sb="13" eb="15">
      <t>カキ</t>
    </rPh>
    <rPh sb="15" eb="17">
      <t>ニュウリョク</t>
    </rPh>
    <phoneticPr fontId="1"/>
  </si>
  <si>
    <t>下記の特殊効果について使用申請をいたします。</t>
    <rPh sb="0" eb="2">
      <t>カキ</t>
    </rPh>
    <rPh sb="3" eb="5">
      <t>トクシュ</t>
    </rPh>
    <rPh sb="5" eb="7">
      <t>コウカ</t>
    </rPh>
    <rPh sb="11" eb="13">
      <t>シヨウ</t>
    </rPh>
    <rPh sb="13" eb="15">
      <t>シンセイ</t>
    </rPh>
    <phoneticPr fontId="1"/>
  </si>
  <si>
    <t>　　　　　3.特殊効果使用申請書</t>
    <rPh sb="7" eb="9">
      <t>トクシュ</t>
    </rPh>
    <rPh sb="9" eb="11">
      <t>コウカ</t>
    </rPh>
    <rPh sb="11" eb="13">
      <t>シヨウ</t>
    </rPh>
    <rPh sb="13" eb="16">
      <t>シンセイショ</t>
    </rPh>
    <phoneticPr fontId="1"/>
  </si>
  <si>
    <t>年月日</t>
    <rPh sb="0" eb="3">
      <t>ネンガッピ</t>
    </rPh>
    <phoneticPr fontId="1"/>
  </si>
  <si>
    <t>※申請の必要な使用物</t>
    <rPh sb="1" eb="3">
      <t>シンセイ</t>
    </rPh>
    <rPh sb="4" eb="6">
      <t>ヒツヨウ</t>
    </rPh>
    <rPh sb="7" eb="9">
      <t>シヨウ</t>
    </rPh>
    <rPh sb="9" eb="10">
      <t>ブツ</t>
    </rPh>
    <phoneticPr fontId="1"/>
  </si>
  <si>
    <t>フラッシュ・ストロボ・各種ライト類（ケミカル類含）等の光の効果を用いたもの全般を指す</t>
    <phoneticPr fontId="1"/>
  </si>
  <si>
    <t>写真並びに使用物の作成図や取扱説明書等の添付</t>
    <phoneticPr fontId="1"/>
  </si>
  <si>
    <t>上記申請項目のうち、可能と認めた物に限り使用を許可いたします。</t>
    <rPh sb="0" eb="2">
      <t>ジョウキ</t>
    </rPh>
    <rPh sb="2" eb="4">
      <t>シンセイ</t>
    </rPh>
    <rPh sb="4" eb="6">
      <t>コウモク</t>
    </rPh>
    <rPh sb="10" eb="12">
      <t>カノウ</t>
    </rPh>
    <rPh sb="13" eb="14">
      <t>ミト</t>
    </rPh>
    <rPh sb="16" eb="17">
      <t>モノ</t>
    </rPh>
    <rPh sb="18" eb="19">
      <t>カギ</t>
    </rPh>
    <rPh sb="20" eb="22">
      <t>シヨウ</t>
    </rPh>
    <rPh sb="23" eb="25">
      <t>キョカ</t>
    </rPh>
    <phoneticPr fontId="1"/>
  </si>
  <si>
    <t>印</t>
    <rPh sb="0" eb="1">
      <t>イン</t>
    </rPh>
    <phoneticPr fontId="1"/>
  </si>
  <si>
    <t>演奏演技計時</t>
    <rPh sb="0" eb="2">
      <t>エンソウ</t>
    </rPh>
    <rPh sb="2" eb="4">
      <t>エンギ</t>
    </rPh>
    <rPh sb="4" eb="6">
      <t>ケイジ</t>
    </rPh>
    <phoneticPr fontId="1"/>
  </si>
  <si>
    <t>合図者</t>
    <rPh sb="0" eb="2">
      <t>アイズ</t>
    </rPh>
    <rPh sb="2" eb="3">
      <t>シャ</t>
    </rPh>
    <phoneticPr fontId="1"/>
  </si>
  <si>
    <t>合図場所</t>
    <rPh sb="0" eb="2">
      <t>アイズ</t>
    </rPh>
    <rPh sb="2" eb="4">
      <t>バショ</t>
    </rPh>
    <phoneticPr fontId="1"/>
  </si>
  <si>
    <t>プロップの使用</t>
    <rPh sb="5" eb="7">
      <t>シヨウ</t>
    </rPh>
    <phoneticPr fontId="1"/>
  </si>
  <si>
    <t>ﾁｭｰﾆﾝｸﾞﾙｰﾑの使用</t>
    <rPh sb="11" eb="13">
      <t>シヨウ</t>
    </rPh>
    <phoneticPr fontId="1"/>
  </si>
  <si>
    <t>ピット楽器の　　使用</t>
    <rPh sb="3" eb="5">
      <t>ガッキ</t>
    </rPh>
    <rPh sb="8" eb="10">
      <t>シヨウ</t>
    </rPh>
    <phoneticPr fontId="1"/>
  </si>
  <si>
    <t>参加団体用記録席</t>
    <rPh sb="0" eb="2">
      <t>サンカ</t>
    </rPh>
    <rPh sb="2" eb="5">
      <t>ダンタイヨウ</t>
    </rPh>
    <rPh sb="5" eb="7">
      <t>キロク</t>
    </rPh>
    <rPh sb="7" eb="8">
      <t>セキ</t>
    </rPh>
    <phoneticPr fontId="1"/>
  </si>
  <si>
    <t>主催者指定の各社により撮影された写真・動画・音声を二次使用（放送等）されることを</t>
    <phoneticPr fontId="1"/>
  </si>
  <si>
    <t>■撮影・二次使用の承諾</t>
    <phoneticPr fontId="1"/>
  </si>
  <si>
    <t>■通行証・配車証申込み</t>
    <rPh sb="1" eb="3">
      <t>ツウコウ</t>
    </rPh>
    <rPh sb="3" eb="4">
      <t>ショウ</t>
    </rPh>
    <rPh sb="5" eb="7">
      <t>ハイシャ</t>
    </rPh>
    <rPh sb="7" eb="8">
      <t>ショウ</t>
    </rPh>
    <rPh sb="8" eb="10">
      <t>モウシコ</t>
    </rPh>
    <phoneticPr fontId="1"/>
  </si>
  <si>
    <t>その他　車種</t>
    <rPh sb="2" eb="3">
      <t>タ</t>
    </rPh>
    <rPh sb="4" eb="6">
      <t>シャシュ</t>
    </rPh>
    <phoneticPr fontId="1"/>
  </si>
  <si>
    <t>トラック通行証</t>
    <rPh sb="4" eb="6">
      <t>ツウコウ</t>
    </rPh>
    <rPh sb="6" eb="7">
      <t>ショウ</t>
    </rPh>
    <phoneticPr fontId="1"/>
  </si>
  <si>
    <t>台</t>
    <rPh sb="0" eb="1">
      <t>ダイ</t>
    </rPh>
    <phoneticPr fontId="1"/>
  </si>
  <si>
    <t>バス配車証</t>
    <rPh sb="2" eb="4">
      <t>ハイシャ</t>
    </rPh>
    <rPh sb="4" eb="5">
      <t>ショウ</t>
    </rPh>
    <phoneticPr fontId="1"/>
  </si>
  <si>
    <t>4.アンケート</t>
    <phoneticPr fontId="1"/>
  </si>
  <si>
    <t>5.プログラム・司会進行用調査書</t>
    <rPh sb="8" eb="10">
      <t>シカイ</t>
    </rPh>
    <rPh sb="10" eb="12">
      <t>シンコウ</t>
    </rPh>
    <rPh sb="12" eb="13">
      <t>ヨウ</t>
    </rPh>
    <rPh sb="13" eb="16">
      <t>チョウサショ</t>
    </rPh>
    <phoneticPr fontId="1"/>
  </si>
  <si>
    <t>都県名</t>
    <rPh sb="0" eb="2">
      <t>トケン</t>
    </rPh>
    <rPh sb="2" eb="3">
      <t>メイ</t>
    </rPh>
    <phoneticPr fontId="1"/>
  </si>
  <si>
    <t>ふりがな</t>
    <phoneticPr fontId="1"/>
  </si>
  <si>
    <t>役職</t>
    <rPh sb="0" eb="2">
      <t>ヤクショク</t>
    </rPh>
    <phoneticPr fontId="1"/>
  </si>
  <si>
    <t>氏名</t>
    <rPh sb="0" eb="2">
      <t>シメイ</t>
    </rPh>
    <phoneticPr fontId="1"/>
  </si>
  <si>
    <t>役職・氏名</t>
    <rPh sb="0" eb="2">
      <t>ヤクショク</t>
    </rPh>
    <rPh sb="3" eb="5">
      <t>シメイ</t>
    </rPh>
    <phoneticPr fontId="1"/>
  </si>
  <si>
    <t>■プログラム校正責任者</t>
    <rPh sb="6" eb="8">
      <t>コウセイ</t>
    </rPh>
    <rPh sb="8" eb="11">
      <t>セキニンシャ</t>
    </rPh>
    <phoneticPr fontId="1"/>
  </si>
  <si>
    <t>書類送付先と同じ</t>
    <rPh sb="0" eb="2">
      <t>ショルイ</t>
    </rPh>
    <rPh sb="2" eb="4">
      <t>ソウフ</t>
    </rPh>
    <rPh sb="4" eb="5">
      <t>サキ</t>
    </rPh>
    <rPh sb="6" eb="7">
      <t>オナ</t>
    </rPh>
    <phoneticPr fontId="1"/>
  </si>
  <si>
    <t>その他の連絡先</t>
    <rPh sb="2" eb="3">
      <t>タ</t>
    </rPh>
    <rPh sb="4" eb="7">
      <t>レンラクサキ</t>
    </rPh>
    <phoneticPr fontId="1"/>
  </si>
  <si>
    <t>選択してください</t>
    <rPh sb="0" eb="2">
      <t>センタク</t>
    </rPh>
    <phoneticPr fontId="1"/>
  </si>
  <si>
    <t>-</t>
    <phoneticPr fontId="1"/>
  </si>
  <si>
    <t>furigana</t>
    <phoneticPr fontId="1"/>
  </si>
  <si>
    <t>tel</t>
    <phoneticPr fontId="1"/>
  </si>
  <si>
    <t>fax</t>
    <phoneticPr fontId="1"/>
  </si>
  <si>
    <t>keitai</t>
    <phoneticPr fontId="1"/>
  </si>
  <si>
    <t>email</t>
    <phoneticPr fontId="1"/>
  </si>
  <si>
    <t>書類提出日</t>
    <rPh sb="0" eb="2">
      <t>ショルイ</t>
    </rPh>
    <rPh sb="2" eb="4">
      <t>テイシュツ</t>
    </rPh>
    <rPh sb="4" eb="5">
      <t>ビ</t>
    </rPh>
    <phoneticPr fontId="1"/>
  </si>
  <si>
    <t>団体名</t>
  </si>
  <si>
    <t>書類送付先 氏名ふりがな</t>
  </si>
  <si>
    <t>構成</t>
  </si>
  <si>
    <t>編成</t>
  </si>
  <si>
    <t>カラーガードの有無</t>
  </si>
  <si>
    <t>曲目</t>
    <phoneticPr fontId="1"/>
  </si>
  <si>
    <t>曲目</t>
    <phoneticPr fontId="1"/>
  </si>
  <si>
    <t>ペースト時　値と数値の書式を選択しないと年月日が表示されない</t>
    <rPh sb="4" eb="5">
      <t>ジ</t>
    </rPh>
    <rPh sb="6" eb="7">
      <t>アタイ</t>
    </rPh>
    <rPh sb="8" eb="10">
      <t>スウチ</t>
    </rPh>
    <rPh sb="11" eb="13">
      <t>ショシキ</t>
    </rPh>
    <rPh sb="14" eb="16">
      <t>センタク</t>
    </rPh>
    <rPh sb="20" eb="23">
      <t>ネンガッピ</t>
    </rPh>
    <rPh sb="24" eb="26">
      <t>ヒョウジ</t>
    </rPh>
    <phoneticPr fontId="1"/>
  </si>
  <si>
    <t>◆ｶﾗｰｶﾞｰﾄﾞｽﾄﾚｯﾁｴﾘｱ</t>
    <phoneticPr fontId="1"/>
  </si>
  <si>
    <r>
      <t>【印刷会社発送用データ】　</t>
    </r>
    <r>
      <rPr>
        <sz val="11"/>
        <color rgb="FFFFCCFF"/>
        <rFont val="ＭＳ Ｐゴシック"/>
        <family val="3"/>
        <charset val="128"/>
      </rPr>
      <t>■</t>
    </r>
    <r>
      <rPr>
        <sz val="11"/>
        <rFont val="ＭＳ Ｐゴシック"/>
        <family val="3"/>
        <charset val="128"/>
      </rPr>
      <t>の領域をコピー&amp;ペースト</t>
    </r>
    <rPh sb="1" eb="3">
      <t>インサツ</t>
    </rPh>
    <rPh sb="3" eb="5">
      <t>ガイシャ</t>
    </rPh>
    <rPh sb="5" eb="7">
      <t>ハッソウ</t>
    </rPh>
    <rPh sb="7" eb="8">
      <t>ヨウ</t>
    </rPh>
    <rPh sb="15" eb="17">
      <t>リョウイキ</t>
    </rPh>
    <phoneticPr fontId="55"/>
  </si>
  <si>
    <t>推薦都県名：</t>
    <phoneticPr fontId="55"/>
  </si>
  <si>
    <t>団体名：</t>
    <rPh sb="0" eb="2">
      <t>ダンタイ</t>
    </rPh>
    <rPh sb="2" eb="3">
      <t>メイ</t>
    </rPh>
    <phoneticPr fontId="55"/>
  </si>
  <si>
    <t>演目〈テーマ〉：</t>
    <phoneticPr fontId="55"/>
  </si>
  <si>
    <t>【校正責任者】</t>
    <rPh sb="1" eb="3">
      <t>コウセイ</t>
    </rPh>
    <rPh sb="3" eb="6">
      <t>セキニンシャ</t>
    </rPh>
    <phoneticPr fontId="55"/>
  </si>
  <si>
    <t>氏名</t>
    <rPh sb="0" eb="2">
      <t>シメイ</t>
    </rPh>
    <phoneticPr fontId="55"/>
  </si>
  <si>
    <t>氏名フリガナ</t>
    <rPh sb="0" eb="2">
      <t>シメイ</t>
    </rPh>
    <phoneticPr fontId="55"/>
  </si>
  <si>
    <t>電話番号</t>
    <rPh sb="0" eb="2">
      <t>デンワ</t>
    </rPh>
    <rPh sb="2" eb="4">
      <t>バンゴウ</t>
    </rPh>
    <phoneticPr fontId="55"/>
  </si>
  <si>
    <t>FAX</t>
    <phoneticPr fontId="55"/>
  </si>
  <si>
    <t>携帯電話</t>
    <rPh sb="0" eb="2">
      <t>ケイタイ</t>
    </rPh>
    <rPh sb="2" eb="4">
      <t>デンワ</t>
    </rPh>
    <phoneticPr fontId="55"/>
  </si>
  <si>
    <t>E-mail(PC)</t>
    <phoneticPr fontId="55"/>
  </si>
  <si>
    <t>【掲載内容】</t>
    <rPh sb="1" eb="3">
      <t>ケイサイ</t>
    </rPh>
    <rPh sb="3" eb="5">
      <t>ナイヨウ</t>
    </rPh>
    <phoneticPr fontId="55"/>
  </si>
  <si>
    <t>№</t>
    <phoneticPr fontId="55"/>
  </si>
  <si>
    <t>役職</t>
    <rPh sb="0" eb="2">
      <t>ヤクショク</t>
    </rPh>
    <phoneticPr fontId="55"/>
  </si>
  <si>
    <t>【写真提出方法】</t>
    <rPh sb="1" eb="3">
      <t>シャシン</t>
    </rPh>
    <rPh sb="3" eb="5">
      <t>テイシュツ</t>
    </rPh>
    <rPh sb="5" eb="7">
      <t>ホウホウ</t>
    </rPh>
    <phoneticPr fontId="55"/>
  </si>
  <si>
    <t>団体名：</t>
    <phoneticPr fontId="55"/>
  </si>
  <si>
    <t>№</t>
    <phoneticPr fontId="1"/>
  </si>
  <si>
    <t>学年</t>
    <rPh sb="0" eb="2">
      <t>ガクネン</t>
    </rPh>
    <phoneticPr fontId="1"/>
  </si>
  <si>
    <t>構成メンバー</t>
    <rPh sb="0" eb="2">
      <t>コウセイ</t>
    </rPh>
    <phoneticPr fontId="1"/>
  </si>
  <si>
    <t>◆写真について</t>
    <rPh sb="1" eb="3">
      <t>シャシン</t>
    </rPh>
    <phoneticPr fontId="1"/>
  </si>
  <si>
    <t>写真の提出が必要です。写真の種類を選択してください</t>
    <rPh sb="0" eb="2">
      <t>シャシン</t>
    </rPh>
    <rPh sb="3" eb="5">
      <t>テイシュツ</t>
    </rPh>
    <rPh sb="6" eb="8">
      <t>ヒツヨウ</t>
    </rPh>
    <rPh sb="11" eb="13">
      <t>シャシン</t>
    </rPh>
    <rPh sb="14" eb="16">
      <t>シュルイ</t>
    </rPh>
    <rPh sb="17" eb="19">
      <t>センタク</t>
    </rPh>
    <phoneticPr fontId="1"/>
  </si>
  <si>
    <t>掲載役職・氏名</t>
    <rPh sb="0" eb="2">
      <t>ケイサイ</t>
    </rPh>
    <rPh sb="2" eb="4">
      <t>ヤクショク</t>
    </rPh>
    <rPh sb="5" eb="7">
      <t>シメイ</t>
    </rPh>
    <phoneticPr fontId="1"/>
  </si>
  <si>
    <t>JPEGデータ+プリントアウト</t>
  </si>
  <si>
    <t>個人の特定できる写真を利用する場合は、その個人にプログラムへの掲載の承諾を得てください</t>
    <rPh sb="0" eb="2">
      <t>コジン</t>
    </rPh>
    <rPh sb="3" eb="5">
      <t>トクテイ</t>
    </rPh>
    <rPh sb="8" eb="10">
      <t>シャシン</t>
    </rPh>
    <rPh sb="11" eb="13">
      <t>リヨウ</t>
    </rPh>
    <rPh sb="15" eb="17">
      <t>バアイ</t>
    </rPh>
    <rPh sb="21" eb="23">
      <t>コジン</t>
    </rPh>
    <rPh sb="31" eb="33">
      <t>ケイサイ</t>
    </rPh>
    <rPh sb="34" eb="36">
      <t>ショウダク</t>
    </rPh>
    <rPh sb="37" eb="38">
      <t>エ</t>
    </rPh>
    <phoneticPr fontId="1"/>
  </si>
  <si>
    <t>プリント写真のみ</t>
    <phoneticPr fontId="1"/>
  </si>
  <si>
    <t>裏面に団体名・構成（〇〇の部）を必ず記入し、郵送にて提出してください。</t>
    <phoneticPr fontId="1"/>
  </si>
  <si>
    <t>Ａ４普通紙にプリントアウトし、裏面に団体名・構成（〇〇の部）を必ず記入してください、データはメール添付又はプリントアウトと一緒に郵送にて提出してください。</t>
    <rPh sb="15" eb="17">
      <t>ウラメン</t>
    </rPh>
    <rPh sb="18" eb="20">
      <t>ダンタイ</t>
    </rPh>
    <rPh sb="20" eb="21">
      <t>メイ</t>
    </rPh>
    <rPh sb="22" eb="24">
      <t>コウセイ</t>
    </rPh>
    <rPh sb="28" eb="29">
      <t>ブ</t>
    </rPh>
    <rPh sb="31" eb="32">
      <t>カナラ</t>
    </rPh>
    <rPh sb="33" eb="35">
      <t>キニュウ</t>
    </rPh>
    <rPh sb="49" eb="51">
      <t>テンプ</t>
    </rPh>
    <rPh sb="51" eb="52">
      <t>マタ</t>
    </rPh>
    <rPh sb="61" eb="63">
      <t>イッショ</t>
    </rPh>
    <rPh sb="64" eb="66">
      <t>ユウソウ</t>
    </rPh>
    <rPh sb="68" eb="70">
      <t>テイシュツ</t>
    </rPh>
    <phoneticPr fontId="1"/>
  </si>
  <si>
    <t>代表者</t>
    <rPh sb="0" eb="3">
      <t>ダイヒョウシャ</t>
    </rPh>
    <phoneticPr fontId="1"/>
  </si>
  <si>
    <t>使用方法（大きさ寸法）</t>
    <rPh sb="0" eb="2">
      <t>シヨウ</t>
    </rPh>
    <rPh sb="2" eb="4">
      <t>ホウホウ</t>
    </rPh>
    <rPh sb="5" eb="6">
      <t>オオ</t>
    </rPh>
    <rPh sb="8" eb="10">
      <t>スンポウ</t>
    </rPh>
    <phoneticPr fontId="1"/>
  </si>
  <si>
    <t>使用物</t>
    <rPh sb="0" eb="2">
      <t>シヨウ</t>
    </rPh>
    <rPh sb="2" eb="3">
      <t>ブツ</t>
    </rPh>
    <phoneticPr fontId="1"/>
  </si>
  <si>
    <t>数量</t>
    <rPh sb="0" eb="2">
      <t>スウリョウ</t>
    </rPh>
    <phoneticPr fontId="1"/>
  </si>
  <si>
    <t>可否</t>
    <rPh sb="0" eb="2">
      <t>カヒ</t>
    </rPh>
    <phoneticPr fontId="1"/>
  </si>
  <si>
    <t>可　・　否</t>
    <rPh sb="0" eb="1">
      <t>カ</t>
    </rPh>
    <rPh sb="4" eb="5">
      <t>イナ</t>
    </rPh>
    <phoneticPr fontId="1"/>
  </si>
  <si>
    <t>※器物（プロップ等）の申請は必要ありません。ただし大会当日に</t>
    <rPh sb="1" eb="3">
      <t>キブツ</t>
    </rPh>
    <rPh sb="8" eb="9">
      <t>トウ</t>
    </rPh>
    <rPh sb="11" eb="13">
      <t>シンセイ</t>
    </rPh>
    <rPh sb="14" eb="16">
      <t>ヒツヨウ</t>
    </rPh>
    <rPh sb="25" eb="27">
      <t>タイカイ</t>
    </rPh>
    <rPh sb="27" eb="29">
      <t>トウジツ</t>
    </rPh>
    <phoneticPr fontId="1"/>
  </si>
  <si>
    <t>　　サイズチェックをすることがありますのでご注意ください</t>
    <rPh sb="22" eb="24">
      <t>チュウイ</t>
    </rPh>
    <phoneticPr fontId="1"/>
  </si>
  <si>
    <t>　　写真並びに使用物の作成図や取扱説明書等の添付が必要です</t>
    <rPh sb="2" eb="4">
      <t>シャシン</t>
    </rPh>
    <rPh sb="4" eb="5">
      <t>ナラ</t>
    </rPh>
    <rPh sb="7" eb="9">
      <t>シヨウ</t>
    </rPh>
    <rPh sb="9" eb="10">
      <t>ブツ</t>
    </rPh>
    <rPh sb="11" eb="13">
      <t>サクセイ</t>
    </rPh>
    <rPh sb="13" eb="14">
      <t>ズ</t>
    </rPh>
    <rPh sb="15" eb="17">
      <t>トリアツカ</t>
    </rPh>
    <rPh sb="17" eb="20">
      <t>セツメイショ</t>
    </rPh>
    <rPh sb="20" eb="21">
      <t>トウ</t>
    </rPh>
    <rPh sb="22" eb="24">
      <t>テンプ</t>
    </rPh>
    <rPh sb="25" eb="27">
      <t>ヒツヨウ</t>
    </rPh>
    <phoneticPr fontId="1"/>
  </si>
  <si>
    <t>　　申請があった団体へは、後日回答を送付いたします。</t>
    <phoneticPr fontId="1"/>
  </si>
  <si>
    <t>※使用する場合は下記に具体的にご記入ください</t>
    <rPh sb="1" eb="3">
      <t>シヨウ</t>
    </rPh>
    <rPh sb="5" eb="7">
      <t>バアイ</t>
    </rPh>
    <rPh sb="8" eb="10">
      <t>カキ</t>
    </rPh>
    <rPh sb="11" eb="14">
      <t>グタイテキ</t>
    </rPh>
    <rPh sb="16" eb="18">
      <t>キニュウ</t>
    </rPh>
    <phoneticPr fontId="1"/>
  </si>
  <si>
    <t>特殊効果を使用する</t>
    <rPh sb="0" eb="2">
      <t>トクシュ</t>
    </rPh>
    <rPh sb="2" eb="4">
      <t>コウカ</t>
    </rPh>
    <rPh sb="5" eb="7">
      <t>シヨウ</t>
    </rPh>
    <phoneticPr fontId="1"/>
  </si>
  <si>
    <t>特殊効果を使用しない</t>
    <rPh sb="0" eb="2">
      <t>トクシュ</t>
    </rPh>
    <rPh sb="2" eb="4">
      <t>コウカ</t>
    </rPh>
    <rPh sb="5" eb="7">
      <t>シヨウ</t>
    </rPh>
    <phoneticPr fontId="1"/>
  </si>
  <si>
    <t>使用物入力</t>
    <rPh sb="0" eb="2">
      <t>シヨウ</t>
    </rPh>
    <rPh sb="2" eb="3">
      <t>ブツ</t>
    </rPh>
    <rPh sb="3" eb="5">
      <t>ニュウリョク</t>
    </rPh>
    <phoneticPr fontId="1"/>
  </si>
  <si>
    <t>使用方法（大きさ寸法）入力</t>
    <rPh sb="0" eb="2">
      <t>シヨウ</t>
    </rPh>
    <rPh sb="2" eb="4">
      <t>ホウホウ</t>
    </rPh>
    <rPh sb="5" eb="6">
      <t>オオ</t>
    </rPh>
    <rPh sb="8" eb="10">
      <t>スンポウ</t>
    </rPh>
    <rPh sb="11" eb="13">
      <t>ニュウリョク</t>
    </rPh>
    <phoneticPr fontId="1"/>
  </si>
  <si>
    <t>◆写真および動画の撮影・販売・二次使用について</t>
    <rPh sb="1" eb="3">
      <t>シャシン</t>
    </rPh>
    <rPh sb="6" eb="8">
      <t>ドウガ</t>
    </rPh>
    <rPh sb="9" eb="11">
      <t>サツエイ</t>
    </rPh>
    <rPh sb="12" eb="14">
      <t>ハンバイ</t>
    </rPh>
    <rPh sb="15" eb="17">
      <t>ニジ</t>
    </rPh>
    <rPh sb="17" eb="19">
      <t>シヨウ</t>
    </rPh>
    <phoneticPr fontId="1"/>
  </si>
  <si>
    <t>写真及び動画の撮影・販売は当協会の指定業者が行います。撮影された写真及び</t>
    <rPh sb="0" eb="2">
      <t>シャシン</t>
    </rPh>
    <rPh sb="2" eb="3">
      <t>オヨ</t>
    </rPh>
    <rPh sb="4" eb="6">
      <t>ドウガ</t>
    </rPh>
    <rPh sb="7" eb="9">
      <t>サツエイ</t>
    </rPh>
    <rPh sb="10" eb="12">
      <t>ハンバイ</t>
    </rPh>
    <rPh sb="13" eb="16">
      <t>トウキョウカイ</t>
    </rPh>
    <rPh sb="17" eb="19">
      <t>シテイ</t>
    </rPh>
    <rPh sb="19" eb="21">
      <t>ギョウシャ</t>
    </rPh>
    <rPh sb="22" eb="23">
      <t>オコナ</t>
    </rPh>
    <rPh sb="27" eb="29">
      <t>サツエイ</t>
    </rPh>
    <phoneticPr fontId="1"/>
  </si>
  <si>
    <t>動画（ＤＶＤ等）の著作権は日本マーチングバンド協会関東支部に帰属します</t>
    <rPh sb="0" eb="2">
      <t>ドウガ</t>
    </rPh>
    <rPh sb="6" eb="7">
      <t>トウ</t>
    </rPh>
    <rPh sb="9" eb="12">
      <t>チョサクケン</t>
    </rPh>
    <rPh sb="13" eb="15">
      <t>ニホン</t>
    </rPh>
    <rPh sb="23" eb="25">
      <t>キョウカイ</t>
    </rPh>
    <rPh sb="25" eb="27">
      <t>カントウ</t>
    </rPh>
    <rPh sb="27" eb="29">
      <t>シブ</t>
    </rPh>
    <rPh sb="30" eb="32">
      <t>キゾク</t>
    </rPh>
    <phoneticPr fontId="1"/>
  </si>
  <si>
    <t>日本マーチングバンド協会関東支部指定業者により、写真、動画の撮影・販売をされることを</t>
    <rPh sb="0" eb="2">
      <t>ニホン</t>
    </rPh>
    <rPh sb="10" eb="12">
      <t>キョウカイ</t>
    </rPh>
    <rPh sb="12" eb="14">
      <t>カントウ</t>
    </rPh>
    <rPh sb="14" eb="16">
      <t>シブ</t>
    </rPh>
    <rPh sb="16" eb="18">
      <t>シテイ</t>
    </rPh>
    <rPh sb="18" eb="20">
      <t>ギョウシャ</t>
    </rPh>
    <rPh sb="24" eb="26">
      <t>シャシン</t>
    </rPh>
    <rPh sb="27" eb="29">
      <t>ドウガ</t>
    </rPh>
    <rPh sb="30" eb="32">
      <t>サツエイ</t>
    </rPh>
    <rPh sb="33" eb="35">
      <t>ハンバイ</t>
    </rPh>
    <phoneticPr fontId="1"/>
  </si>
  <si>
    <t>日本マーチングバンド協会関東支部指定業者により、写真、動画の撮影・販売をされることを</t>
    <phoneticPr fontId="1"/>
  </si>
  <si>
    <t>数量入力</t>
    <rPh sb="0" eb="2">
      <t>スウリョウ</t>
    </rPh>
    <rPh sb="2" eb="4">
      <t>ニュウリョク</t>
    </rPh>
    <phoneticPr fontId="1"/>
  </si>
  <si>
    <t>都県大会撮影業者から直接送られるので、選択の必要はありません</t>
    <rPh sb="19" eb="21">
      <t>センタク</t>
    </rPh>
    <rPh sb="22" eb="24">
      <t>ヒツヨウ</t>
    </rPh>
    <phoneticPr fontId="1"/>
  </si>
  <si>
    <t>選択すると提出方法が表示されます</t>
    <rPh sb="0" eb="2">
      <t>センタク</t>
    </rPh>
    <rPh sb="5" eb="7">
      <t>テイシュツ</t>
    </rPh>
    <rPh sb="7" eb="9">
      <t>ホウホウ</t>
    </rPh>
    <rPh sb="10" eb="12">
      <t>ヒョウジ</t>
    </rPh>
    <phoneticPr fontId="1"/>
  </si>
  <si>
    <t>推薦都県名</t>
    <rPh sb="2" eb="4">
      <t>トケン</t>
    </rPh>
    <rPh sb="4" eb="5">
      <t>メイ</t>
    </rPh>
    <phoneticPr fontId="6"/>
  </si>
  <si>
    <t>所属長 役職</t>
  </si>
  <si>
    <t>所属長 氏名</t>
  </si>
  <si>
    <t>書類送付先 〒</t>
  </si>
  <si>
    <t>書類送付先 住所</t>
    <rPh sb="0" eb="2">
      <t>ショルイ</t>
    </rPh>
    <rPh sb="2" eb="4">
      <t>ソウフ</t>
    </rPh>
    <rPh sb="4" eb="5">
      <t>サキ</t>
    </rPh>
    <phoneticPr fontId="3"/>
  </si>
  <si>
    <t>書類送付先 氏名</t>
  </si>
  <si>
    <t>書類送付先 電話番号</t>
  </si>
  <si>
    <t>書類送付先 FAX</t>
  </si>
  <si>
    <t>書類送付先 携帯電話</t>
  </si>
  <si>
    <t>書類送付先 E-mail（PC）</t>
  </si>
  <si>
    <t>当日連絡先</t>
    <rPh sb="0" eb="2">
      <t>トウジツ</t>
    </rPh>
    <rPh sb="2" eb="5">
      <t>レンラクサキ</t>
    </rPh>
    <phoneticPr fontId="3"/>
  </si>
  <si>
    <t>当日連絡先 氏名</t>
    <rPh sb="0" eb="2">
      <t>トウジツ</t>
    </rPh>
    <rPh sb="2" eb="5">
      <t>レンラクサキ</t>
    </rPh>
    <phoneticPr fontId="3"/>
  </si>
  <si>
    <t>当日連絡先 氏名ふりがな</t>
    <rPh sb="6" eb="8">
      <t>シメイ</t>
    </rPh>
    <phoneticPr fontId="3"/>
  </si>
  <si>
    <t>当日連絡先 携帯電話</t>
    <rPh sb="8" eb="10">
      <t>デンワ</t>
    </rPh>
    <phoneticPr fontId="3"/>
  </si>
  <si>
    <t>楽器編成</t>
    <rPh sb="0" eb="2">
      <t>ガッキ</t>
    </rPh>
    <phoneticPr fontId="6"/>
  </si>
  <si>
    <t>構成メンバー数</t>
    <rPh sb="0" eb="2">
      <t>コウセイ</t>
    </rPh>
    <rPh sb="6" eb="7">
      <t>スウ</t>
    </rPh>
    <phoneticPr fontId="3"/>
  </si>
  <si>
    <t>登録引率者1</t>
    <rPh sb="0" eb="2">
      <t>トウロク</t>
    </rPh>
    <rPh sb="2" eb="5">
      <t>インソツシャ</t>
    </rPh>
    <phoneticPr fontId="3"/>
  </si>
  <si>
    <t>登録引率者2</t>
    <rPh sb="0" eb="2">
      <t>トウロク</t>
    </rPh>
    <rPh sb="2" eb="5">
      <t>インソツシャ</t>
    </rPh>
    <phoneticPr fontId="3"/>
  </si>
  <si>
    <t>登録引率者3</t>
    <rPh sb="0" eb="2">
      <t>トウロク</t>
    </rPh>
    <rPh sb="2" eb="5">
      <t>インソツシャ</t>
    </rPh>
    <phoneticPr fontId="3"/>
  </si>
  <si>
    <t>登録引率者4</t>
    <rPh sb="0" eb="2">
      <t>トウロク</t>
    </rPh>
    <rPh sb="2" eb="5">
      <t>インソツシャ</t>
    </rPh>
    <phoneticPr fontId="3"/>
  </si>
  <si>
    <t>登録引率者数</t>
    <rPh sb="0" eb="2">
      <t>トウロク</t>
    </rPh>
    <rPh sb="2" eb="5">
      <t>インソツシャ</t>
    </rPh>
    <rPh sb="5" eb="6">
      <t>スウ</t>
    </rPh>
    <phoneticPr fontId="3"/>
  </si>
  <si>
    <t>払込予定日</t>
    <rPh sb="0" eb="2">
      <t>ハライコミ</t>
    </rPh>
    <rPh sb="2" eb="4">
      <t>ヨテイ</t>
    </rPh>
    <rPh sb="4" eb="5">
      <t>ビ</t>
    </rPh>
    <phoneticPr fontId="3"/>
  </si>
  <si>
    <t>団体参加費</t>
    <rPh sb="0" eb="2">
      <t>ダンタイ</t>
    </rPh>
    <rPh sb="2" eb="5">
      <t>サンカヒ</t>
    </rPh>
    <phoneticPr fontId="3"/>
  </si>
  <si>
    <t>個人参加費 単価</t>
    <rPh sb="0" eb="2">
      <t>コジン</t>
    </rPh>
    <rPh sb="2" eb="4">
      <t>サンカ</t>
    </rPh>
    <rPh sb="4" eb="5">
      <t>ヒ</t>
    </rPh>
    <rPh sb="6" eb="8">
      <t>タンカ</t>
    </rPh>
    <phoneticPr fontId="3"/>
  </si>
  <si>
    <t>個人参加費 合計</t>
    <rPh sb="0" eb="2">
      <t>コジン</t>
    </rPh>
    <rPh sb="2" eb="4">
      <t>サンカ</t>
    </rPh>
    <rPh sb="4" eb="5">
      <t>ヒ</t>
    </rPh>
    <rPh sb="6" eb="8">
      <t>ゴウケイ</t>
    </rPh>
    <phoneticPr fontId="3"/>
  </si>
  <si>
    <t>参加費総額</t>
    <rPh sb="0" eb="2">
      <t>サンカ</t>
    </rPh>
    <rPh sb="2" eb="3">
      <t>ヒ</t>
    </rPh>
    <rPh sb="3" eb="5">
      <t>ソウガク</t>
    </rPh>
    <phoneticPr fontId="3"/>
  </si>
  <si>
    <t>使用曲数</t>
    <rPh sb="0" eb="2">
      <t>シヨウ</t>
    </rPh>
    <rPh sb="2" eb="4">
      <t>キョクスウ</t>
    </rPh>
    <phoneticPr fontId="3"/>
  </si>
  <si>
    <t>M1使用楽曲名</t>
    <rPh sb="2" eb="4">
      <t>シヨウ</t>
    </rPh>
    <rPh sb="4" eb="6">
      <t>ガッキョク</t>
    </rPh>
    <rPh sb="6" eb="7">
      <t>メイ</t>
    </rPh>
    <phoneticPr fontId="3"/>
  </si>
  <si>
    <t>M1作曲者</t>
    <rPh sb="2" eb="5">
      <t>サッキョクシャ</t>
    </rPh>
    <phoneticPr fontId="3"/>
  </si>
  <si>
    <t>M1出版社</t>
    <rPh sb="2" eb="5">
      <t>シュッパンシャ</t>
    </rPh>
    <phoneticPr fontId="3"/>
  </si>
  <si>
    <t>M1使用許諾の有無</t>
    <rPh sb="2" eb="4">
      <t>シヨウ</t>
    </rPh>
    <rPh sb="4" eb="6">
      <t>キョダク</t>
    </rPh>
    <rPh sb="7" eb="9">
      <t>ウム</t>
    </rPh>
    <phoneticPr fontId="2"/>
  </si>
  <si>
    <t>M1理由</t>
    <rPh sb="2" eb="4">
      <t>リユウ</t>
    </rPh>
    <phoneticPr fontId="2"/>
  </si>
  <si>
    <t>M1その他</t>
    <rPh sb="4" eb="5">
      <t>タ</t>
    </rPh>
    <phoneticPr fontId="2"/>
  </si>
  <si>
    <t>M1確認書の有無</t>
    <rPh sb="2" eb="5">
      <t>カクニンショ</t>
    </rPh>
    <rPh sb="6" eb="8">
      <t>ウム</t>
    </rPh>
    <phoneticPr fontId="2"/>
  </si>
  <si>
    <t>M1確認日</t>
    <rPh sb="2" eb="4">
      <t>カクニン</t>
    </rPh>
    <rPh sb="4" eb="5">
      <t>ビ</t>
    </rPh>
    <phoneticPr fontId="2"/>
  </si>
  <si>
    <t>M1確認相手先 社名</t>
    <rPh sb="2" eb="4">
      <t>カクニン</t>
    </rPh>
    <rPh sb="4" eb="6">
      <t>アイテ</t>
    </rPh>
    <rPh sb="6" eb="7">
      <t>サキ</t>
    </rPh>
    <rPh sb="8" eb="10">
      <t>シャメイ</t>
    </rPh>
    <phoneticPr fontId="2"/>
  </si>
  <si>
    <t>M1確認相手先 担当者</t>
    <rPh sb="2" eb="4">
      <t>カクニン</t>
    </rPh>
    <rPh sb="4" eb="7">
      <t>アイテサキ</t>
    </rPh>
    <rPh sb="8" eb="11">
      <t>タントウシャ</t>
    </rPh>
    <phoneticPr fontId="2"/>
  </si>
  <si>
    <t>M1確認相手先 電話番号</t>
    <rPh sb="2" eb="4">
      <t>カクニン</t>
    </rPh>
    <rPh sb="4" eb="7">
      <t>アイテサキ</t>
    </rPh>
    <rPh sb="8" eb="10">
      <t>デンワ</t>
    </rPh>
    <rPh sb="10" eb="12">
      <t>バンゴウ</t>
    </rPh>
    <phoneticPr fontId="2"/>
  </si>
  <si>
    <t>M1団体担当者</t>
    <rPh sb="2" eb="4">
      <t>ダンタイ</t>
    </rPh>
    <rPh sb="4" eb="7">
      <t>タントウシャ</t>
    </rPh>
    <phoneticPr fontId="2"/>
  </si>
  <si>
    <t>M1使用料</t>
    <rPh sb="2" eb="5">
      <t>シヨウリョウ</t>
    </rPh>
    <phoneticPr fontId="2"/>
  </si>
  <si>
    <t>M2使用楽曲名</t>
    <rPh sb="2" eb="4">
      <t>シヨウ</t>
    </rPh>
    <rPh sb="4" eb="6">
      <t>ガッキョク</t>
    </rPh>
    <rPh sb="6" eb="7">
      <t>メイ</t>
    </rPh>
    <phoneticPr fontId="3"/>
  </si>
  <si>
    <t>M2作曲者</t>
    <rPh sb="2" eb="5">
      <t>サッキョクシャ</t>
    </rPh>
    <phoneticPr fontId="3"/>
  </si>
  <si>
    <t>M2出版社</t>
    <rPh sb="2" eb="5">
      <t>シュッパンシャ</t>
    </rPh>
    <phoneticPr fontId="3"/>
  </si>
  <si>
    <t>M2使用許諾の有無</t>
    <rPh sb="2" eb="4">
      <t>シヨウ</t>
    </rPh>
    <rPh sb="4" eb="6">
      <t>キョダク</t>
    </rPh>
    <rPh sb="7" eb="9">
      <t>ウム</t>
    </rPh>
    <phoneticPr fontId="2"/>
  </si>
  <si>
    <t>M2理由</t>
    <rPh sb="2" eb="4">
      <t>リユウ</t>
    </rPh>
    <phoneticPr fontId="2"/>
  </si>
  <si>
    <t>M2その他</t>
    <rPh sb="4" eb="5">
      <t>タ</t>
    </rPh>
    <phoneticPr fontId="2"/>
  </si>
  <si>
    <t>M2確認書の有無</t>
    <rPh sb="2" eb="5">
      <t>カクニンショ</t>
    </rPh>
    <rPh sb="6" eb="8">
      <t>ウム</t>
    </rPh>
    <phoneticPr fontId="2"/>
  </si>
  <si>
    <t>M2確認日</t>
    <rPh sb="2" eb="4">
      <t>カクニン</t>
    </rPh>
    <rPh sb="4" eb="5">
      <t>ビ</t>
    </rPh>
    <phoneticPr fontId="2"/>
  </si>
  <si>
    <t>M2確認相手先 社名</t>
    <rPh sb="2" eb="4">
      <t>カクニン</t>
    </rPh>
    <rPh sb="4" eb="6">
      <t>アイテ</t>
    </rPh>
    <rPh sb="6" eb="7">
      <t>サキ</t>
    </rPh>
    <rPh sb="8" eb="10">
      <t>シャメイ</t>
    </rPh>
    <phoneticPr fontId="2"/>
  </si>
  <si>
    <t>M2確認相手先 担当者</t>
    <rPh sb="2" eb="4">
      <t>カクニン</t>
    </rPh>
    <rPh sb="4" eb="7">
      <t>アイテサキ</t>
    </rPh>
    <rPh sb="8" eb="11">
      <t>タントウシャ</t>
    </rPh>
    <phoneticPr fontId="2"/>
  </si>
  <si>
    <t>M2確認相手先 電話番号</t>
    <rPh sb="2" eb="4">
      <t>カクニン</t>
    </rPh>
    <rPh sb="4" eb="7">
      <t>アイテサキ</t>
    </rPh>
    <rPh sb="8" eb="10">
      <t>デンワ</t>
    </rPh>
    <rPh sb="10" eb="12">
      <t>バンゴウ</t>
    </rPh>
    <phoneticPr fontId="2"/>
  </si>
  <si>
    <t>M2団体担当者</t>
    <rPh sb="2" eb="4">
      <t>ダンタイ</t>
    </rPh>
    <rPh sb="4" eb="7">
      <t>タントウシャ</t>
    </rPh>
    <phoneticPr fontId="2"/>
  </si>
  <si>
    <t>M2使用料</t>
    <rPh sb="2" eb="5">
      <t>シヨウリョウ</t>
    </rPh>
    <phoneticPr fontId="2"/>
  </si>
  <si>
    <t>M3使用楽曲名</t>
    <rPh sb="2" eb="4">
      <t>シヨウ</t>
    </rPh>
    <rPh sb="4" eb="6">
      <t>ガッキョク</t>
    </rPh>
    <rPh sb="6" eb="7">
      <t>メイ</t>
    </rPh>
    <phoneticPr fontId="3"/>
  </si>
  <si>
    <t>M3作曲者</t>
    <rPh sb="2" eb="5">
      <t>サッキョクシャ</t>
    </rPh>
    <phoneticPr fontId="3"/>
  </si>
  <si>
    <t>M3出版社</t>
    <rPh sb="2" eb="5">
      <t>シュッパンシャ</t>
    </rPh>
    <phoneticPr fontId="3"/>
  </si>
  <si>
    <t>M3使用許諾の有無</t>
    <rPh sb="2" eb="4">
      <t>シヨウ</t>
    </rPh>
    <rPh sb="4" eb="6">
      <t>キョダク</t>
    </rPh>
    <rPh sb="7" eb="9">
      <t>ウム</t>
    </rPh>
    <phoneticPr fontId="2"/>
  </si>
  <si>
    <t>M3理由</t>
    <rPh sb="2" eb="4">
      <t>リユウ</t>
    </rPh>
    <phoneticPr fontId="2"/>
  </si>
  <si>
    <t>M3その他</t>
    <rPh sb="4" eb="5">
      <t>タ</t>
    </rPh>
    <phoneticPr fontId="2"/>
  </si>
  <si>
    <t>M3確認書の有無</t>
    <rPh sb="2" eb="5">
      <t>カクニンショ</t>
    </rPh>
    <rPh sb="6" eb="8">
      <t>ウム</t>
    </rPh>
    <phoneticPr fontId="2"/>
  </si>
  <si>
    <t>M3確認日</t>
    <rPh sb="2" eb="4">
      <t>カクニン</t>
    </rPh>
    <rPh sb="4" eb="5">
      <t>ビ</t>
    </rPh>
    <phoneticPr fontId="2"/>
  </si>
  <si>
    <t>M3確認相手先 社名</t>
    <rPh sb="2" eb="4">
      <t>カクニン</t>
    </rPh>
    <rPh sb="4" eb="6">
      <t>アイテ</t>
    </rPh>
    <rPh sb="6" eb="7">
      <t>サキ</t>
    </rPh>
    <rPh sb="8" eb="10">
      <t>シャメイ</t>
    </rPh>
    <phoneticPr fontId="2"/>
  </si>
  <si>
    <t>M3確認相手先 担当者</t>
    <rPh sb="2" eb="4">
      <t>カクニン</t>
    </rPh>
    <rPh sb="4" eb="7">
      <t>アイテサキ</t>
    </rPh>
    <rPh sb="8" eb="11">
      <t>タントウシャ</t>
    </rPh>
    <phoneticPr fontId="2"/>
  </si>
  <si>
    <t>M3確認相手先 電話番号</t>
    <rPh sb="2" eb="4">
      <t>カクニン</t>
    </rPh>
    <rPh sb="4" eb="7">
      <t>アイテサキ</t>
    </rPh>
    <rPh sb="8" eb="10">
      <t>デンワ</t>
    </rPh>
    <rPh sb="10" eb="12">
      <t>バンゴウ</t>
    </rPh>
    <phoneticPr fontId="2"/>
  </si>
  <si>
    <t>M3団体担当者</t>
    <rPh sb="2" eb="4">
      <t>ダンタイ</t>
    </rPh>
    <rPh sb="4" eb="7">
      <t>タントウシャ</t>
    </rPh>
    <phoneticPr fontId="2"/>
  </si>
  <si>
    <t>M3使用料</t>
    <rPh sb="2" eb="5">
      <t>シヨウリョウ</t>
    </rPh>
    <phoneticPr fontId="2"/>
  </si>
  <si>
    <t>M4使用楽曲名</t>
    <rPh sb="2" eb="4">
      <t>シヨウ</t>
    </rPh>
    <rPh sb="4" eb="6">
      <t>ガッキョク</t>
    </rPh>
    <rPh sb="6" eb="7">
      <t>メイ</t>
    </rPh>
    <phoneticPr fontId="3"/>
  </si>
  <si>
    <t>M4作曲者</t>
    <rPh sb="2" eb="5">
      <t>サッキョクシャ</t>
    </rPh>
    <phoneticPr fontId="3"/>
  </si>
  <si>
    <t>M4出版社</t>
    <rPh sb="2" eb="5">
      <t>シュッパンシャ</t>
    </rPh>
    <phoneticPr fontId="3"/>
  </si>
  <si>
    <t>M4使用許諾の有無</t>
    <rPh sb="2" eb="4">
      <t>シヨウ</t>
    </rPh>
    <rPh sb="4" eb="6">
      <t>キョダク</t>
    </rPh>
    <rPh sb="7" eb="9">
      <t>ウム</t>
    </rPh>
    <phoneticPr fontId="2"/>
  </si>
  <si>
    <t>M4理由</t>
    <rPh sb="2" eb="4">
      <t>リユウ</t>
    </rPh>
    <phoneticPr fontId="2"/>
  </si>
  <si>
    <t>M4その他</t>
    <rPh sb="4" eb="5">
      <t>タ</t>
    </rPh>
    <phoneticPr fontId="2"/>
  </si>
  <si>
    <t>M4確認書の有無</t>
    <rPh sb="2" eb="5">
      <t>カクニンショ</t>
    </rPh>
    <rPh sb="6" eb="8">
      <t>ウム</t>
    </rPh>
    <phoneticPr fontId="2"/>
  </si>
  <si>
    <t>M4確認日</t>
    <rPh sb="2" eb="4">
      <t>カクニン</t>
    </rPh>
    <rPh sb="4" eb="5">
      <t>ビ</t>
    </rPh>
    <phoneticPr fontId="2"/>
  </si>
  <si>
    <t>M4確認相手先 社名</t>
    <rPh sb="2" eb="4">
      <t>カクニン</t>
    </rPh>
    <rPh sb="4" eb="6">
      <t>アイテ</t>
    </rPh>
    <rPh sb="6" eb="7">
      <t>サキ</t>
    </rPh>
    <rPh sb="8" eb="10">
      <t>シャメイ</t>
    </rPh>
    <phoneticPr fontId="2"/>
  </si>
  <si>
    <t>M4確認相手先 担当者</t>
    <rPh sb="2" eb="4">
      <t>カクニン</t>
    </rPh>
    <rPh sb="4" eb="7">
      <t>アイテサキ</t>
    </rPh>
    <rPh sb="8" eb="11">
      <t>タントウシャ</t>
    </rPh>
    <phoneticPr fontId="2"/>
  </si>
  <si>
    <t>M4確認相手先 電話番号</t>
    <rPh sb="2" eb="4">
      <t>カクニン</t>
    </rPh>
    <rPh sb="4" eb="7">
      <t>アイテサキ</t>
    </rPh>
    <rPh sb="8" eb="10">
      <t>デンワ</t>
    </rPh>
    <rPh sb="10" eb="12">
      <t>バンゴウ</t>
    </rPh>
    <phoneticPr fontId="2"/>
  </si>
  <si>
    <t>M4団体担当者</t>
    <rPh sb="2" eb="4">
      <t>ダンタイ</t>
    </rPh>
    <rPh sb="4" eb="7">
      <t>タントウシャ</t>
    </rPh>
    <phoneticPr fontId="2"/>
  </si>
  <si>
    <t>M4使用料</t>
    <rPh sb="2" eb="5">
      <t>シヨウリョウ</t>
    </rPh>
    <phoneticPr fontId="2"/>
  </si>
  <si>
    <t>M5使用楽曲名</t>
    <rPh sb="2" eb="4">
      <t>シヨウ</t>
    </rPh>
    <rPh sb="4" eb="6">
      <t>ガッキョク</t>
    </rPh>
    <rPh sb="6" eb="7">
      <t>メイ</t>
    </rPh>
    <phoneticPr fontId="3"/>
  </si>
  <si>
    <t>M5作曲者</t>
    <rPh sb="2" eb="5">
      <t>サッキョクシャ</t>
    </rPh>
    <phoneticPr fontId="3"/>
  </si>
  <si>
    <t>M5出版社</t>
    <rPh sb="2" eb="5">
      <t>シュッパンシャ</t>
    </rPh>
    <phoneticPr fontId="3"/>
  </si>
  <si>
    <t>M5使用許諾の有無</t>
    <rPh sb="2" eb="4">
      <t>シヨウ</t>
    </rPh>
    <rPh sb="4" eb="6">
      <t>キョダク</t>
    </rPh>
    <rPh sb="7" eb="9">
      <t>ウム</t>
    </rPh>
    <phoneticPr fontId="2"/>
  </si>
  <si>
    <t>M5理由</t>
    <rPh sb="2" eb="4">
      <t>リユウ</t>
    </rPh>
    <phoneticPr fontId="2"/>
  </si>
  <si>
    <t>M5その他</t>
    <rPh sb="4" eb="5">
      <t>タ</t>
    </rPh>
    <phoneticPr fontId="2"/>
  </si>
  <si>
    <t>M5確認書の有無</t>
    <rPh sb="2" eb="5">
      <t>カクニンショ</t>
    </rPh>
    <rPh sb="6" eb="8">
      <t>ウム</t>
    </rPh>
    <phoneticPr fontId="2"/>
  </si>
  <si>
    <t>M5確認日</t>
    <rPh sb="2" eb="4">
      <t>カクニン</t>
    </rPh>
    <rPh sb="4" eb="5">
      <t>ビ</t>
    </rPh>
    <phoneticPr fontId="2"/>
  </si>
  <si>
    <t>M5確認相手先 社名</t>
    <rPh sb="2" eb="4">
      <t>カクニン</t>
    </rPh>
    <rPh sb="4" eb="6">
      <t>アイテ</t>
    </rPh>
    <rPh sb="6" eb="7">
      <t>サキ</t>
    </rPh>
    <rPh sb="8" eb="10">
      <t>シャメイ</t>
    </rPh>
    <phoneticPr fontId="2"/>
  </si>
  <si>
    <t>M5確認相手先 担当者</t>
    <rPh sb="2" eb="4">
      <t>カクニン</t>
    </rPh>
    <rPh sb="4" eb="7">
      <t>アイテサキ</t>
    </rPh>
    <rPh sb="8" eb="11">
      <t>タントウシャ</t>
    </rPh>
    <phoneticPr fontId="2"/>
  </si>
  <si>
    <t>M5確認相手先 電話番号</t>
    <rPh sb="2" eb="4">
      <t>カクニン</t>
    </rPh>
    <rPh sb="4" eb="7">
      <t>アイテサキ</t>
    </rPh>
    <rPh sb="8" eb="10">
      <t>デンワ</t>
    </rPh>
    <rPh sb="10" eb="12">
      <t>バンゴウ</t>
    </rPh>
    <phoneticPr fontId="2"/>
  </si>
  <si>
    <t>M5団体担当者</t>
    <rPh sb="2" eb="4">
      <t>ダンタイ</t>
    </rPh>
    <rPh sb="4" eb="7">
      <t>タントウシャ</t>
    </rPh>
    <phoneticPr fontId="2"/>
  </si>
  <si>
    <t>M5使用料</t>
    <rPh sb="2" eb="5">
      <t>シヨウリョウ</t>
    </rPh>
    <phoneticPr fontId="2"/>
  </si>
  <si>
    <t>M6使用楽曲名</t>
    <rPh sb="2" eb="4">
      <t>シヨウ</t>
    </rPh>
    <rPh sb="4" eb="6">
      <t>ガッキョク</t>
    </rPh>
    <rPh sb="6" eb="7">
      <t>メイ</t>
    </rPh>
    <phoneticPr fontId="3"/>
  </si>
  <si>
    <t>M6作曲者</t>
    <rPh sb="2" eb="5">
      <t>サッキョクシャ</t>
    </rPh>
    <phoneticPr fontId="3"/>
  </si>
  <si>
    <t>M6出版社</t>
    <rPh sb="2" eb="5">
      <t>シュッパンシャ</t>
    </rPh>
    <phoneticPr fontId="3"/>
  </si>
  <si>
    <t>M6使用許諾の有無</t>
    <rPh sb="2" eb="4">
      <t>シヨウ</t>
    </rPh>
    <rPh sb="4" eb="6">
      <t>キョダク</t>
    </rPh>
    <rPh sb="7" eb="9">
      <t>ウム</t>
    </rPh>
    <phoneticPr fontId="2"/>
  </si>
  <si>
    <t>M6理由</t>
    <rPh sb="2" eb="4">
      <t>リユウ</t>
    </rPh>
    <phoneticPr fontId="2"/>
  </si>
  <si>
    <t>M6その他</t>
    <rPh sb="4" eb="5">
      <t>タ</t>
    </rPh>
    <phoneticPr fontId="2"/>
  </si>
  <si>
    <t>M6確認書の有無</t>
    <rPh sb="2" eb="5">
      <t>カクニンショ</t>
    </rPh>
    <rPh sb="6" eb="8">
      <t>ウム</t>
    </rPh>
    <phoneticPr fontId="2"/>
  </si>
  <si>
    <t>M6確認日</t>
    <rPh sb="2" eb="4">
      <t>カクニン</t>
    </rPh>
    <rPh sb="4" eb="5">
      <t>ビ</t>
    </rPh>
    <phoneticPr fontId="2"/>
  </si>
  <si>
    <t>M6確認相手先 社名</t>
    <rPh sb="2" eb="4">
      <t>カクニン</t>
    </rPh>
    <rPh sb="4" eb="6">
      <t>アイテ</t>
    </rPh>
    <rPh sb="6" eb="7">
      <t>サキ</t>
    </rPh>
    <rPh sb="8" eb="10">
      <t>シャメイ</t>
    </rPh>
    <phoneticPr fontId="2"/>
  </si>
  <si>
    <t>M6確認相手先 担当者</t>
    <rPh sb="2" eb="4">
      <t>カクニン</t>
    </rPh>
    <rPh sb="4" eb="7">
      <t>アイテサキ</t>
    </rPh>
    <rPh sb="8" eb="11">
      <t>タントウシャ</t>
    </rPh>
    <phoneticPr fontId="2"/>
  </si>
  <si>
    <t>M6確認相手先 電話番号</t>
    <rPh sb="2" eb="4">
      <t>カクニン</t>
    </rPh>
    <rPh sb="4" eb="7">
      <t>アイテサキ</t>
    </rPh>
    <rPh sb="8" eb="10">
      <t>デンワ</t>
    </rPh>
    <rPh sb="10" eb="12">
      <t>バンゴウ</t>
    </rPh>
    <phoneticPr fontId="2"/>
  </si>
  <si>
    <t>M6団体担当者</t>
    <rPh sb="2" eb="4">
      <t>ダンタイ</t>
    </rPh>
    <rPh sb="4" eb="7">
      <t>タントウシャ</t>
    </rPh>
    <phoneticPr fontId="2"/>
  </si>
  <si>
    <t>M6使用料</t>
    <rPh sb="2" eb="5">
      <t>シヨウリョウ</t>
    </rPh>
    <phoneticPr fontId="2"/>
  </si>
  <si>
    <t>M7使用楽曲名</t>
    <rPh sb="2" eb="4">
      <t>シヨウ</t>
    </rPh>
    <rPh sb="4" eb="6">
      <t>ガッキョク</t>
    </rPh>
    <rPh sb="6" eb="7">
      <t>メイ</t>
    </rPh>
    <phoneticPr fontId="3"/>
  </si>
  <si>
    <t>M7作曲者</t>
    <rPh sb="2" eb="5">
      <t>サッキョクシャ</t>
    </rPh>
    <phoneticPr fontId="3"/>
  </si>
  <si>
    <t>M7出版社</t>
    <rPh sb="2" eb="5">
      <t>シュッパンシャ</t>
    </rPh>
    <phoneticPr fontId="3"/>
  </si>
  <si>
    <t>M7使用許諾の有無</t>
    <rPh sb="2" eb="4">
      <t>シヨウ</t>
    </rPh>
    <rPh sb="4" eb="6">
      <t>キョダク</t>
    </rPh>
    <rPh sb="7" eb="9">
      <t>ウム</t>
    </rPh>
    <phoneticPr fontId="2"/>
  </si>
  <si>
    <t>M7理由</t>
    <rPh sb="2" eb="4">
      <t>リユウ</t>
    </rPh>
    <phoneticPr fontId="2"/>
  </si>
  <si>
    <t>M7その他</t>
    <rPh sb="4" eb="5">
      <t>タ</t>
    </rPh>
    <phoneticPr fontId="2"/>
  </si>
  <si>
    <t>M7確認書の有無</t>
    <rPh sb="2" eb="5">
      <t>カクニンショ</t>
    </rPh>
    <rPh sb="6" eb="8">
      <t>ウム</t>
    </rPh>
    <phoneticPr fontId="2"/>
  </si>
  <si>
    <t>M7確認日</t>
    <rPh sb="2" eb="4">
      <t>カクニン</t>
    </rPh>
    <rPh sb="4" eb="5">
      <t>ビ</t>
    </rPh>
    <phoneticPr fontId="2"/>
  </si>
  <si>
    <t>M7確認相手先 社名</t>
    <rPh sb="2" eb="4">
      <t>カクニン</t>
    </rPh>
    <rPh sb="4" eb="6">
      <t>アイテ</t>
    </rPh>
    <rPh sb="6" eb="7">
      <t>サキ</t>
    </rPh>
    <rPh sb="8" eb="10">
      <t>シャメイ</t>
    </rPh>
    <phoneticPr fontId="2"/>
  </si>
  <si>
    <t>M7確認相手先 担当者</t>
    <rPh sb="2" eb="4">
      <t>カクニン</t>
    </rPh>
    <rPh sb="4" eb="7">
      <t>アイテサキ</t>
    </rPh>
    <rPh sb="8" eb="11">
      <t>タントウシャ</t>
    </rPh>
    <phoneticPr fontId="2"/>
  </si>
  <si>
    <t>M7確認相手先 電話番号</t>
    <rPh sb="2" eb="4">
      <t>カクニン</t>
    </rPh>
    <rPh sb="4" eb="7">
      <t>アイテサキ</t>
    </rPh>
    <rPh sb="8" eb="10">
      <t>デンワ</t>
    </rPh>
    <rPh sb="10" eb="12">
      <t>バンゴウ</t>
    </rPh>
    <phoneticPr fontId="2"/>
  </si>
  <si>
    <t>M7団体担当者</t>
    <rPh sb="2" eb="4">
      <t>ダンタイ</t>
    </rPh>
    <rPh sb="4" eb="7">
      <t>タントウシャ</t>
    </rPh>
    <phoneticPr fontId="2"/>
  </si>
  <si>
    <t>M7使用料</t>
    <rPh sb="2" eb="5">
      <t>シヨウリョウ</t>
    </rPh>
    <phoneticPr fontId="2"/>
  </si>
  <si>
    <t>M8使用楽曲名</t>
    <rPh sb="2" eb="4">
      <t>シヨウ</t>
    </rPh>
    <rPh sb="4" eb="6">
      <t>ガッキョク</t>
    </rPh>
    <rPh sb="6" eb="7">
      <t>メイ</t>
    </rPh>
    <phoneticPr fontId="3"/>
  </si>
  <si>
    <t>M8作曲者</t>
    <rPh sb="2" eb="5">
      <t>サッキョクシャ</t>
    </rPh>
    <phoneticPr fontId="3"/>
  </si>
  <si>
    <t>M8出版社</t>
    <rPh sb="2" eb="5">
      <t>シュッパンシャ</t>
    </rPh>
    <phoneticPr fontId="3"/>
  </si>
  <si>
    <t>M8使用許諾の有無</t>
    <rPh sb="2" eb="4">
      <t>シヨウ</t>
    </rPh>
    <rPh sb="4" eb="6">
      <t>キョダク</t>
    </rPh>
    <rPh sb="7" eb="9">
      <t>ウム</t>
    </rPh>
    <phoneticPr fontId="2"/>
  </si>
  <si>
    <t>M8理由</t>
    <rPh sb="2" eb="4">
      <t>リユウ</t>
    </rPh>
    <phoneticPr fontId="2"/>
  </si>
  <si>
    <t>M8その他</t>
    <rPh sb="4" eb="5">
      <t>タ</t>
    </rPh>
    <phoneticPr fontId="2"/>
  </si>
  <si>
    <t>M8確認書の有無</t>
    <rPh sb="2" eb="5">
      <t>カクニンショ</t>
    </rPh>
    <rPh sb="6" eb="8">
      <t>ウム</t>
    </rPh>
    <phoneticPr fontId="2"/>
  </si>
  <si>
    <t>M8確認日</t>
    <rPh sb="2" eb="4">
      <t>カクニン</t>
    </rPh>
    <rPh sb="4" eb="5">
      <t>ビ</t>
    </rPh>
    <phoneticPr fontId="2"/>
  </si>
  <si>
    <t>M8確認相手先 社名</t>
    <rPh sb="2" eb="4">
      <t>カクニン</t>
    </rPh>
    <rPh sb="4" eb="6">
      <t>アイテ</t>
    </rPh>
    <rPh sb="6" eb="7">
      <t>サキ</t>
    </rPh>
    <rPh sb="8" eb="10">
      <t>シャメイ</t>
    </rPh>
    <phoneticPr fontId="2"/>
  </si>
  <si>
    <t>M8確認相手先 担当者</t>
    <rPh sb="2" eb="4">
      <t>カクニン</t>
    </rPh>
    <rPh sb="4" eb="7">
      <t>アイテサキ</t>
    </rPh>
    <rPh sb="8" eb="11">
      <t>タントウシャ</t>
    </rPh>
    <phoneticPr fontId="2"/>
  </si>
  <si>
    <t>M8確認相手先 電話番号</t>
    <rPh sb="2" eb="4">
      <t>カクニン</t>
    </rPh>
    <rPh sb="4" eb="7">
      <t>アイテサキ</t>
    </rPh>
    <rPh sb="8" eb="10">
      <t>デンワ</t>
    </rPh>
    <rPh sb="10" eb="12">
      <t>バンゴウ</t>
    </rPh>
    <phoneticPr fontId="2"/>
  </si>
  <si>
    <t>M8団体担当者</t>
    <rPh sb="2" eb="4">
      <t>ダンタイ</t>
    </rPh>
    <rPh sb="4" eb="7">
      <t>タントウシャ</t>
    </rPh>
    <phoneticPr fontId="2"/>
  </si>
  <si>
    <t>M8使用料</t>
    <rPh sb="2" eb="5">
      <t>シヨウリョウ</t>
    </rPh>
    <phoneticPr fontId="2"/>
  </si>
  <si>
    <t>M9使用楽曲名</t>
    <rPh sb="2" eb="4">
      <t>シヨウ</t>
    </rPh>
    <rPh sb="4" eb="6">
      <t>ガッキョク</t>
    </rPh>
    <rPh sb="6" eb="7">
      <t>メイ</t>
    </rPh>
    <phoneticPr fontId="3"/>
  </si>
  <si>
    <t>M9作曲者</t>
    <rPh sb="2" eb="5">
      <t>サッキョクシャ</t>
    </rPh>
    <phoneticPr fontId="3"/>
  </si>
  <si>
    <t>M9出版社</t>
    <rPh sb="2" eb="5">
      <t>シュッパンシャ</t>
    </rPh>
    <phoneticPr fontId="3"/>
  </si>
  <si>
    <t>M9使用許諾の有無</t>
    <rPh sb="2" eb="4">
      <t>シヨウ</t>
    </rPh>
    <rPh sb="4" eb="6">
      <t>キョダク</t>
    </rPh>
    <rPh sb="7" eb="9">
      <t>ウム</t>
    </rPh>
    <phoneticPr fontId="2"/>
  </si>
  <si>
    <t>M9理由</t>
    <rPh sb="2" eb="4">
      <t>リユウ</t>
    </rPh>
    <phoneticPr fontId="2"/>
  </si>
  <si>
    <t>M9その他</t>
    <rPh sb="4" eb="5">
      <t>タ</t>
    </rPh>
    <phoneticPr fontId="2"/>
  </si>
  <si>
    <t>M9確認書の有無</t>
    <rPh sb="2" eb="5">
      <t>カクニンショ</t>
    </rPh>
    <rPh sb="6" eb="8">
      <t>ウム</t>
    </rPh>
    <phoneticPr fontId="2"/>
  </si>
  <si>
    <t>M9確認日</t>
    <rPh sb="2" eb="4">
      <t>カクニン</t>
    </rPh>
    <rPh sb="4" eb="5">
      <t>ビ</t>
    </rPh>
    <phoneticPr fontId="2"/>
  </si>
  <si>
    <t>M9確認相手先 社名</t>
    <rPh sb="2" eb="4">
      <t>カクニン</t>
    </rPh>
    <rPh sb="4" eb="6">
      <t>アイテ</t>
    </rPh>
    <rPh sb="6" eb="7">
      <t>サキ</t>
    </rPh>
    <rPh sb="8" eb="10">
      <t>シャメイ</t>
    </rPh>
    <phoneticPr fontId="2"/>
  </si>
  <si>
    <t>M9確認相手先 担当者</t>
    <rPh sb="2" eb="4">
      <t>カクニン</t>
    </rPh>
    <rPh sb="4" eb="7">
      <t>アイテサキ</t>
    </rPh>
    <rPh sb="8" eb="11">
      <t>タントウシャ</t>
    </rPh>
    <phoneticPr fontId="2"/>
  </si>
  <si>
    <t>M9確認相手先 電話番号</t>
    <rPh sb="2" eb="4">
      <t>カクニン</t>
    </rPh>
    <rPh sb="4" eb="7">
      <t>アイテサキ</t>
    </rPh>
    <rPh sb="8" eb="10">
      <t>デンワ</t>
    </rPh>
    <rPh sb="10" eb="12">
      <t>バンゴウ</t>
    </rPh>
    <phoneticPr fontId="2"/>
  </si>
  <si>
    <t>M9団体担当者</t>
    <rPh sb="2" eb="4">
      <t>ダンタイ</t>
    </rPh>
    <rPh sb="4" eb="7">
      <t>タントウシャ</t>
    </rPh>
    <phoneticPr fontId="2"/>
  </si>
  <si>
    <t>M9使用料</t>
    <rPh sb="2" eb="5">
      <t>シヨウリョウ</t>
    </rPh>
    <phoneticPr fontId="2"/>
  </si>
  <si>
    <t>M10使用楽曲名</t>
    <rPh sb="3" eb="5">
      <t>シヨウ</t>
    </rPh>
    <rPh sb="5" eb="7">
      <t>ガッキョク</t>
    </rPh>
    <rPh sb="7" eb="8">
      <t>メイ</t>
    </rPh>
    <phoneticPr fontId="3"/>
  </si>
  <si>
    <t>M10作曲者</t>
    <rPh sb="3" eb="6">
      <t>サッキョクシャ</t>
    </rPh>
    <phoneticPr fontId="3"/>
  </si>
  <si>
    <t>M10出版社</t>
    <rPh sb="3" eb="6">
      <t>シュッパンシャ</t>
    </rPh>
    <phoneticPr fontId="3"/>
  </si>
  <si>
    <t>M10使用許諾の有無</t>
    <rPh sb="3" eb="5">
      <t>シヨウ</t>
    </rPh>
    <rPh sb="5" eb="7">
      <t>キョダク</t>
    </rPh>
    <rPh sb="8" eb="10">
      <t>ウム</t>
    </rPh>
    <phoneticPr fontId="2"/>
  </si>
  <si>
    <t>M10理由</t>
    <rPh sb="3" eb="5">
      <t>リユウ</t>
    </rPh>
    <phoneticPr fontId="2"/>
  </si>
  <si>
    <t>M10その他</t>
    <rPh sb="5" eb="6">
      <t>タ</t>
    </rPh>
    <phoneticPr fontId="2"/>
  </si>
  <si>
    <t>M10確認書の有無</t>
    <rPh sb="3" eb="6">
      <t>カクニンショ</t>
    </rPh>
    <rPh sb="7" eb="9">
      <t>ウム</t>
    </rPh>
    <phoneticPr fontId="2"/>
  </si>
  <si>
    <t>M10確認日</t>
    <rPh sb="3" eb="5">
      <t>カクニン</t>
    </rPh>
    <rPh sb="5" eb="6">
      <t>ビ</t>
    </rPh>
    <phoneticPr fontId="2"/>
  </si>
  <si>
    <t>M10確認相手先 社名</t>
    <rPh sb="3" eb="5">
      <t>カクニン</t>
    </rPh>
    <rPh sb="5" eb="7">
      <t>アイテ</t>
    </rPh>
    <rPh sb="7" eb="8">
      <t>サキ</t>
    </rPh>
    <rPh sb="9" eb="11">
      <t>シャメイ</t>
    </rPh>
    <phoneticPr fontId="2"/>
  </si>
  <si>
    <t>M10確認相手先 担当者</t>
    <rPh sb="3" eb="5">
      <t>カクニン</t>
    </rPh>
    <rPh sb="5" eb="8">
      <t>アイテサキ</t>
    </rPh>
    <rPh sb="9" eb="12">
      <t>タントウシャ</t>
    </rPh>
    <phoneticPr fontId="2"/>
  </si>
  <si>
    <t>M10確認相手先 電話番号</t>
    <rPh sb="3" eb="5">
      <t>カクニン</t>
    </rPh>
    <rPh sb="5" eb="8">
      <t>アイテサキ</t>
    </rPh>
    <rPh sb="9" eb="11">
      <t>デンワ</t>
    </rPh>
    <rPh sb="11" eb="13">
      <t>バンゴウ</t>
    </rPh>
    <phoneticPr fontId="2"/>
  </si>
  <si>
    <t>M10団体担当者</t>
    <rPh sb="3" eb="5">
      <t>ダンタイ</t>
    </rPh>
    <rPh sb="5" eb="8">
      <t>タントウシャ</t>
    </rPh>
    <phoneticPr fontId="2"/>
  </si>
  <si>
    <t>M10使用料</t>
    <rPh sb="3" eb="6">
      <t>シヨウリョウ</t>
    </rPh>
    <phoneticPr fontId="2"/>
  </si>
  <si>
    <t>特殊効果</t>
    <rPh sb="0" eb="2">
      <t>トクシュ</t>
    </rPh>
    <rPh sb="2" eb="4">
      <t>コウカ</t>
    </rPh>
    <phoneticPr fontId="3"/>
  </si>
  <si>
    <t>使用項目1</t>
    <rPh sb="0" eb="2">
      <t>シヨウ</t>
    </rPh>
    <rPh sb="2" eb="4">
      <t>コウモク</t>
    </rPh>
    <phoneticPr fontId="3"/>
  </si>
  <si>
    <t>使用方法1</t>
    <rPh sb="0" eb="2">
      <t>シヨウ</t>
    </rPh>
    <rPh sb="2" eb="4">
      <t>ホウホウ</t>
    </rPh>
    <phoneticPr fontId="3"/>
  </si>
  <si>
    <t>使用項目2</t>
    <rPh sb="0" eb="2">
      <t>シヨウ</t>
    </rPh>
    <rPh sb="2" eb="4">
      <t>コウモク</t>
    </rPh>
    <phoneticPr fontId="3"/>
  </si>
  <si>
    <t>使用方法2</t>
    <rPh sb="0" eb="2">
      <t>シヨウ</t>
    </rPh>
    <rPh sb="2" eb="4">
      <t>ホウホウ</t>
    </rPh>
    <phoneticPr fontId="3"/>
  </si>
  <si>
    <t>使用項目3</t>
    <rPh sb="0" eb="2">
      <t>シヨウ</t>
    </rPh>
    <rPh sb="2" eb="4">
      <t>コウモク</t>
    </rPh>
    <phoneticPr fontId="3"/>
  </si>
  <si>
    <t>使用方法3</t>
    <rPh sb="0" eb="2">
      <t>シヨウ</t>
    </rPh>
    <rPh sb="2" eb="4">
      <t>ホウホウ</t>
    </rPh>
    <phoneticPr fontId="3"/>
  </si>
  <si>
    <t>使用項目4</t>
    <rPh sb="0" eb="2">
      <t>シヨウ</t>
    </rPh>
    <rPh sb="2" eb="4">
      <t>コウモク</t>
    </rPh>
    <phoneticPr fontId="3"/>
  </si>
  <si>
    <t>使用方法4</t>
    <rPh sb="0" eb="2">
      <t>シヨウ</t>
    </rPh>
    <rPh sb="2" eb="4">
      <t>ホウホウ</t>
    </rPh>
    <phoneticPr fontId="3"/>
  </si>
  <si>
    <t>使用項目5</t>
    <rPh sb="0" eb="2">
      <t>シヨウ</t>
    </rPh>
    <rPh sb="2" eb="4">
      <t>コウモク</t>
    </rPh>
    <phoneticPr fontId="3"/>
  </si>
  <si>
    <t>使用方法5</t>
    <rPh sb="0" eb="2">
      <t>シヨウ</t>
    </rPh>
    <rPh sb="2" eb="4">
      <t>ホウホウ</t>
    </rPh>
    <phoneticPr fontId="3"/>
  </si>
  <si>
    <t>使用項目6</t>
    <rPh sb="0" eb="2">
      <t>シヨウ</t>
    </rPh>
    <rPh sb="2" eb="4">
      <t>コウモク</t>
    </rPh>
    <phoneticPr fontId="3"/>
  </si>
  <si>
    <t>使用方法6</t>
    <rPh sb="0" eb="2">
      <t>シヨウ</t>
    </rPh>
    <rPh sb="2" eb="4">
      <t>ホウホウ</t>
    </rPh>
    <phoneticPr fontId="3"/>
  </si>
  <si>
    <t>使用項目7</t>
    <rPh sb="0" eb="2">
      <t>シヨウ</t>
    </rPh>
    <rPh sb="2" eb="4">
      <t>コウモク</t>
    </rPh>
    <phoneticPr fontId="3"/>
  </si>
  <si>
    <t>使用方法7</t>
    <rPh sb="0" eb="2">
      <t>シヨウ</t>
    </rPh>
    <rPh sb="2" eb="4">
      <t>ホウホウ</t>
    </rPh>
    <phoneticPr fontId="3"/>
  </si>
  <si>
    <t>使用項目8</t>
    <rPh sb="0" eb="2">
      <t>シヨウ</t>
    </rPh>
    <rPh sb="2" eb="4">
      <t>コウモク</t>
    </rPh>
    <phoneticPr fontId="3"/>
  </si>
  <si>
    <t>使用方法8</t>
    <rPh sb="0" eb="2">
      <t>シヨウ</t>
    </rPh>
    <rPh sb="2" eb="4">
      <t>ホウホウ</t>
    </rPh>
    <phoneticPr fontId="3"/>
  </si>
  <si>
    <t>使用項目9</t>
    <rPh sb="0" eb="2">
      <t>シヨウ</t>
    </rPh>
    <rPh sb="2" eb="4">
      <t>コウモク</t>
    </rPh>
    <phoneticPr fontId="3"/>
  </si>
  <si>
    <t>使用方法9</t>
    <rPh sb="0" eb="2">
      <t>シヨウ</t>
    </rPh>
    <rPh sb="2" eb="4">
      <t>ホウホウ</t>
    </rPh>
    <phoneticPr fontId="3"/>
  </si>
  <si>
    <t>使用項目10</t>
    <rPh sb="0" eb="2">
      <t>シヨウ</t>
    </rPh>
    <rPh sb="2" eb="4">
      <t>コウモク</t>
    </rPh>
    <phoneticPr fontId="3"/>
  </si>
  <si>
    <t>使用方法10</t>
    <rPh sb="0" eb="2">
      <t>シヨウ</t>
    </rPh>
    <rPh sb="2" eb="4">
      <t>ホウホウ</t>
    </rPh>
    <phoneticPr fontId="3"/>
  </si>
  <si>
    <t>補助スタッフ</t>
    <rPh sb="0" eb="2">
      <t>ホジョ</t>
    </rPh>
    <phoneticPr fontId="3"/>
  </si>
  <si>
    <t>計時合図者</t>
    <rPh sb="0" eb="2">
      <t>ケイジ</t>
    </rPh>
    <rPh sb="2" eb="4">
      <t>アイズ</t>
    </rPh>
    <rPh sb="4" eb="5">
      <t>シャ</t>
    </rPh>
    <phoneticPr fontId="3"/>
  </si>
  <si>
    <t>計時合図場所</t>
    <rPh sb="0" eb="2">
      <t>ケイジ</t>
    </rPh>
    <rPh sb="2" eb="4">
      <t>アイズ</t>
    </rPh>
    <rPh sb="4" eb="6">
      <t>バショ</t>
    </rPh>
    <phoneticPr fontId="3"/>
  </si>
  <si>
    <t>プロップの使用</t>
    <rPh sb="5" eb="7">
      <t>シヨウ</t>
    </rPh>
    <phoneticPr fontId="3"/>
  </si>
  <si>
    <t>チューニングルームの使用</t>
    <rPh sb="10" eb="12">
      <t>シヨウ</t>
    </rPh>
    <phoneticPr fontId="3"/>
  </si>
  <si>
    <t>CG（カラーガード）ストレッチエリアの使用</t>
  </si>
  <si>
    <t>ピット楽器の使用</t>
    <rPh sb="3" eb="5">
      <t>ガッキ</t>
    </rPh>
    <rPh sb="6" eb="8">
      <t>シヨウ</t>
    </rPh>
    <phoneticPr fontId="3"/>
  </si>
  <si>
    <t>記録撮影者1</t>
    <rPh sb="0" eb="2">
      <t>キロク</t>
    </rPh>
    <rPh sb="2" eb="5">
      <t>サツエイシャ</t>
    </rPh>
    <phoneticPr fontId="3"/>
  </si>
  <si>
    <t>記録撮影者2</t>
    <rPh sb="0" eb="2">
      <t>キロク</t>
    </rPh>
    <rPh sb="2" eb="5">
      <t>サツエイシャ</t>
    </rPh>
    <phoneticPr fontId="3"/>
  </si>
  <si>
    <t>DVD撮影</t>
    <rPh sb="3" eb="5">
      <t>サツエイ</t>
    </rPh>
    <phoneticPr fontId="3"/>
  </si>
  <si>
    <t>二次使用</t>
    <rPh sb="0" eb="2">
      <t>ニジ</t>
    </rPh>
    <rPh sb="2" eb="4">
      <t>シヨウ</t>
    </rPh>
    <phoneticPr fontId="3"/>
  </si>
  <si>
    <t>2t</t>
  </si>
  <si>
    <t>2tロング</t>
  </si>
  <si>
    <t>4t</t>
  </si>
  <si>
    <t>4tロング</t>
  </si>
  <si>
    <t>その他</t>
    <rPh sb="2" eb="3">
      <t>タ</t>
    </rPh>
    <phoneticPr fontId="3"/>
  </si>
  <si>
    <t>その他 車種</t>
    <rPh sb="2" eb="3">
      <t>タ</t>
    </rPh>
    <rPh sb="4" eb="6">
      <t>シャシュ</t>
    </rPh>
    <phoneticPr fontId="3"/>
  </si>
  <si>
    <t>マイクロ（小型）</t>
    <rPh sb="5" eb="7">
      <t>コガタ</t>
    </rPh>
    <phoneticPr fontId="3"/>
  </si>
  <si>
    <t>中型</t>
    <rPh sb="0" eb="2">
      <t>チュウガタ</t>
    </rPh>
    <phoneticPr fontId="3"/>
  </si>
  <si>
    <t>大型</t>
    <rPh sb="0" eb="2">
      <t>オオガタ</t>
    </rPh>
    <phoneticPr fontId="3"/>
  </si>
  <si>
    <t>トラック 台数合計</t>
    <rPh sb="5" eb="7">
      <t>ダイスウ</t>
    </rPh>
    <rPh sb="7" eb="9">
      <t>ゴウケイ</t>
    </rPh>
    <phoneticPr fontId="3"/>
  </si>
  <si>
    <t>トラック 駐車料金単価</t>
    <rPh sb="5" eb="7">
      <t>チュウシャ</t>
    </rPh>
    <rPh sb="7" eb="9">
      <t>リョウキン</t>
    </rPh>
    <rPh sb="9" eb="11">
      <t>タンカ</t>
    </rPh>
    <phoneticPr fontId="3"/>
  </si>
  <si>
    <t>トラック 駐車料金合計</t>
    <rPh sb="5" eb="7">
      <t>チュウシャ</t>
    </rPh>
    <rPh sb="7" eb="9">
      <t>リョウキン</t>
    </rPh>
    <rPh sb="9" eb="11">
      <t>ゴウケイ</t>
    </rPh>
    <phoneticPr fontId="3"/>
  </si>
  <si>
    <t>バス 台数合計</t>
    <rPh sb="3" eb="5">
      <t>ダイスウ</t>
    </rPh>
    <rPh sb="5" eb="7">
      <t>ゴウケイ</t>
    </rPh>
    <phoneticPr fontId="3"/>
  </si>
  <si>
    <t>バス 駐車料金単価</t>
    <rPh sb="3" eb="5">
      <t>チュウシャ</t>
    </rPh>
    <rPh sb="5" eb="7">
      <t>リョウキン</t>
    </rPh>
    <rPh sb="7" eb="9">
      <t>タンカ</t>
    </rPh>
    <phoneticPr fontId="3"/>
  </si>
  <si>
    <t>バス 駐車料金合計</t>
    <rPh sb="3" eb="5">
      <t>チュウシャ</t>
    </rPh>
    <rPh sb="5" eb="7">
      <t>リョウキン</t>
    </rPh>
    <rPh sb="7" eb="9">
      <t>ゴウケイ</t>
    </rPh>
    <phoneticPr fontId="3"/>
  </si>
  <si>
    <t>駐車料金合計</t>
    <rPh sb="0" eb="2">
      <t>チュウシャ</t>
    </rPh>
    <rPh sb="2" eb="4">
      <t>リョウキン</t>
    </rPh>
    <rPh sb="4" eb="6">
      <t>ゴウケイ</t>
    </rPh>
    <phoneticPr fontId="3"/>
  </si>
  <si>
    <t>払込総額</t>
    <rPh sb="0" eb="2">
      <t>ハライコミ</t>
    </rPh>
    <rPh sb="2" eb="4">
      <t>ソウガク</t>
    </rPh>
    <phoneticPr fontId="3"/>
  </si>
  <si>
    <t>校正責任者</t>
    <rPh sb="0" eb="2">
      <t>コウセイ</t>
    </rPh>
    <rPh sb="2" eb="5">
      <t>セキニンシャ</t>
    </rPh>
    <phoneticPr fontId="3"/>
  </si>
  <si>
    <t>校正責任者 氏名</t>
    <rPh sb="0" eb="2">
      <t>コウセイ</t>
    </rPh>
    <rPh sb="2" eb="5">
      <t>セキニンシャ</t>
    </rPh>
    <rPh sb="6" eb="8">
      <t>シメイ</t>
    </rPh>
    <phoneticPr fontId="3"/>
  </si>
  <si>
    <t>校正責任者 氏名ふりがな</t>
    <rPh sb="0" eb="2">
      <t>コウセイ</t>
    </rPh>
    <rPh sb="2" eb="5">
      <t>セキニンシャ</t>
    </rPh>
    <rPh sb="6" eb="8">
      <t>シメイ</t>
    </rPh>
    <phoneticPr fontId="3"/>
  </si>
  <si>
    <t>校正責任者 電話番号</t>
    <rPh sb="0" eb="2">
      <t>コウセイ</t>
    </rPh>
    <rPh sb="2" eb="5">
      <t>セキニンシャ</t>
    </rPh>
    <rPh sb="6" eb="8">
      <t>デンワ</t>
    </rPh>
    <rPh sb="8" eb="10">
      <t>バンゴウ</t>
    </rPh>
    <phoneticPr fontId="3"/>
  </si>
  <si>
    <t>校正責任者 FAX</t>
    <rPh sb="0" eb="2">
      <t>コウセイ</t>
    </rPh>
    <rPh sb="2" eb="5">
      <t>セキニンシャ</t>
    </rPh>
    <phoneticPr fontId="3"/>
  </si>
  <si>
    <t>校正責任者 携帯電話</t>
    <rPh sb="0" eb="2">
      <t>コウセイ</t>
    </rPh>
    <rPh sb="2" eb="5">
      <t>セキニンシャ</t>
    </rPh>
    <rPh sb="6" eb="8">
      <t>ケイタイ</t>
    </rPh>
    <rPh sb="8" eb="10">
      <t>デンワ</t>
    </rPh>
    <phoneticPr fontId="3"/>
  </si>
  <si>
    <t>校正責任者 E-mail(PC)</t>
    <rPh sb="0" eb="2">
      <t>コウセイ</t>
    </rPh>
    <rPh sb="2" eb="5">
      <t>セキニンシャ</t>
    </rPh>
    <phoneticPr fontId="3"/>
  </si>
  <si>
    <t>団体名ふりがな</t>
    <rPh sb="0" eb="2">
      <t>ダンタイ</t>
    </rPh>
    <rPh sb="2" eb="3">
      <t>メイ</t>
    </rPh>
    <phoneticPr fontId="3"/>
  </si>
  <si>
    <t>演目〈テーマ〉ふりがな</t>
    <rPh sb="0" eb="2">
      <t>エンモク</t>
    </rPh>
    <phoneticPr fontId="3"/>
  </si>
  <si>
    <t>演目〈テーマ〉</t>
  </si>
  <si>
    <t>掲載役職1</t>
    <rPh sb="0" eb="2">
      <t>ケイサイ</t>
    </rPh>
    <rPh sb="2" eb="4">
      <t>ヤクショク</t>
    </rPh>
    <phoneticPr fontId="3"/>
  </si>
  <si>
    <t>掲載氏名1</t>
    <rPh sb="0" eb="2">
      <t>ケイサイ</t>
    </rPh>
    <rPh sb="2" eb="4">
      <t>シメイ</t>
    </rPh>
    <phoneticPr fontId="3"/>
  </si>
  <si>
    <t>掲載役職2</t>
    <rPh sb="0" eb="2">
      <t>ケイサイ</t>
    </rPh>
    <rPh sb="2" eb="4">
      <t>ヤクショク</t>
    </rPh>
    <phoneticPr fontId="3"/>
  </si>
  <si>
    <t>掲載氏名2</t>
    <rPh sb="0" eb="2">
      <t>ケイサイ</t>
    </rPh>
    <rPh sb="2" eb="4">
      <t>シメイ</t>
    </rPh>
    <phoneticPr fontId="3"/>
  </si>
  <si>
    <t>掲載役職3</t>
    <rPh sb="0" eb="2">
      <t>ケイサイ</t>
    </rPh>
    <rPh sb="2" eb="4">
      <t>ヤクショク</t>
    </rPh>
    <phoneticPr fontId="3"/>
  </si>
  <si>
    <t>掲載氏名3</t>
    <rPh sb="0" eb="2">
      <t>ケイサイ</t>
    </rPh>
    <rPh sb="2" eb="4">
      <t>シメイ</t>
    </rPh>
    <phoneticPr fontId="3"/>
  </si>
  <si>
    <t>掲載役職4</t>
    <rPh sb="0" eb="2">
      <t>ケイサイ</t>
    </rPh>
    <rPh sb="2" eb="4">
      <t>ヤクショク</t>
    </rPh>
    <phoneticPr fontId="3"/>
  </si>
  <si>
    <t>掲載氏名4</t>
    <rPh sb="0" eb="2">
      <t>ケイサイ</t>
    </rPh>
    <rPh sb="2" eb="4">
      <t>シメイ</t>
    </rPh>
    <phoneticPr fontId="3"/>
  </si>
  <si>
    <t>掲載役職5</t>
    <rPh sb="0" eb="2">
      <t>ケイサイ</t>
    </rPh>
    <rPh sb="2" eb="4">
      <t>ヤクショク</t>
    </rPh>
    <phoneticPr fontId="3"/>
  </si>
  <si>
    <t>掲載氏名5</t>
    <rPh sb="0" eb="2">
      <t>ケイサイ</t>
    </rPh>
    <rPh sb="2" eb="4">
      <t>シメイ</t>
    </rPh>
    <phoneticPr fontId="3"/>
  </si>
  <si>
    <t>掲載役職6</t>
    <rPh sb="0" eb="2">
      <t>ケイサイ</t>
    </rPh>
    <rPh sb="2" eb="4">
      <t>ヤクショク</t>
    </rPh>
    <phoneticPr fontId="3"/>
  </si>
  <si>
    <t>掲載氏名6</t>
    <rPh sb="0" eb="2">
      <t>ケイサイ</t>
    </rPh>
    <rPh sb="2" eb="4">
      <t>シメイ</t>
    </rPh>
    <phoneticPr fontId="3"/>
  </si>
  <si>
    <t>掲載役職7</t>
    <rPh sb="0" eb="2">
      <t>ケイサイ</t>
    </rPh>
    <rPh sb="2" eb="4">
      <t>ヤクショク</t>
    </rPh>
    <phoneticPr fontId="3"/>
  </si>
  <si>
    <t>掲載氏名7</t>
    <rPh sb="0" eb="2">
      <t>ケイサイ</t>
    </rPh>
    <rPh sb="2" eb="4">
      <t>シメイ</t>
    </rPh>
    <phoneticPr fontId="3"/>
  </si>
  <si>
    <t>掲載役職8</t>
    <rPh sb="0" eb="2">
      <t>ケイサイ</t>
    </rPh>
    <rPh sb="2" eb="4">
      <t>ヤクショク</t>
    </rPh>
    <phoneticPr fontId="3"/>
  </si>
  <si>
    <t>掲載氏名8</t>
    <rPh sb="0" eb="2">
      <t>ケイサイ</t>
    </rPh>
    <rPh sb="2" eb="4">
      <t>シメイ</t>
    </rPh>
    <phoneticPr fontId="3"/>
  </si>
  <si>
    <t>掲載役職9</t>
    <rPh sb="0" eb="2">
      <t>ケイサイ</t>
    </rPh>
    <rPh sb="2" eb="4">
      <t>ヤクショク</t>
    </rPh>
    <phoneticPr fontId="3"/>
  </si>
  <si>
    <t>掲載氏名9</t>
    <rPh sb="0" eb="2">
      <t>ケイサイ</t>
    </rPh>
    <rPh sb="2" eb="4">
      <t>シメイ</t>
    </rPh>
    <phoneticPr fontId="3"/>
  </si>
  <si>
    <t>掲載役職10</t>
    <rPh sb="0" eb="2">
      <t>ケイサイ</t>
    </rPh>
    <rPh sb="2" eb="4">
      <t>ヤクショク</t>
    </rPh>
    <phoneticPr fontId="3"/>
  </si>
  <si>
    <t>掲載氏名10</t>
    <rPh sb="0" eb="2">
      <t>ケイサイ</t>
    </rPh>
    <rPh sb="2" eb="4">
      <t>シメイ</t>
    </rPh>
    <phoneticPr fontId="3"/>
  </si>
  <si>
    <t>掲載役職11</t>
    <rPh sb="0" eb="2">
      <t>ケイサイ</t>
    </rPh>
    <rPh sb="2" eb="4">
      <t>ヤクショク</t>
    </rPh>
    <phoneticPr fontId="3"/>
  </si>
  <si>
    <t>掲載氏名11</t>
    <rPh sb="0" eb="2">
      <t>ケイサイ</t>
    </rPh>
    <rPh sb="2" eb="4">
      <t>シメイ</t>
    </rPh>
    <phoneticPr fontId="3"/>
  </si>
  <si>
    <t>掲載役職12</t>
    <rPh sb="0" eb="2">
      <t>ケイサイ</t>
    </rPh>
    <rPh sb="2" eb="4">
      <t>ヤクショク</t>
    </rPh>
    <phoneticPr fontId="3"/>
  </si>
  <si>
    <t>掲載氏名12</t>
    <rPh sb="0" eb="2">
      <t>ケイサイ</t>
    </rPh>
    <rPh sb="2" eb="4">
      <t>シメイ</t>
    </rPh>
    <phoneticPr fontId="3"/>
  </si>
  <si>
    <t>写真提出方法</t>
    <rPh sb="0" eb="2">
      <t>シャシン</t>
    </rPh>
    <rPh sb="2" eb="4">
      <t>テイシュツ</t>
    </rPh>
    <rPh sb="4" eb="6">
      <t>ホウホウ</t>
    </rPh>
    <phoneticPr fontId="3"/>
  </si>
  <si>
    <t>関東スーパーマーチングへの参加</t>
  </si>
  <si>
    <t>上記提出の『演奏利用明細書』と同じ曲数、同じ曲目を入力してください</t>
    <rPh sb="0" eb="2">
      <t>ジョウキ</t>
    </rPh>
    <rPh sb="2" eb="4">
      <t>テイシュツ</t>
    </rPh>
    <rPh sb="6" eb="8">
      <t>エンソウ</t>
    </rPh>
    <rPh sb="8" eb="10">
      <t>リヨウ</t>
    </rPh>
    <rPh sb="10" eb="13">
      <t>メイサイショ</t>
    </rPh>
    <rPh sb="15" eb="16">
      <t>オナ</t>
    </rPh>
    <rPh sb="17" eb="18">
      <t>キョク</t>
    </rPh>
    <rPh sb="18" eb="19">
      <t>スウ</t>
    </rPh>
    <rPh sb="20" eb="21">
      <t>オナ</t>
    </rPh>
    <rPh sb="22" eb="24">
      <t>キョクモク</t>
    </rPh>
    <rPh sb="25" eb="27">
      <t>ニュウリョク</t>
    </rPh>
    <phoneticPr fontId="1"/>
  </si>
  <si>
    <t>⇒②選択へ進む</t>
    <rPh sb="2" eb="4">
      <t>センタク</t>
    </rPh>
    <rPh sb="5" eb="6">
      <t>スス</t>
    </rPh>
    <phoneticPr fontId="1"/>
  </si>
  <si>
    <t>構成</t>
    <rPh sb="0" eb="2">
      <t>コウセイ</t>
    </rPh>
    <phoneticPr fontId="1"/>
  </si>
  <si>
    <t>編成</t>
    <rPh sb="0" eb="2">
      <t>ヘンセイ</t>
    </rPh>
    <phoneticPr fontId="1"/>
  </si>
  <si>
    <t>予定の場合</t>
    <rPh sb="3" eb="5">
      <t>バアイ</t>
    </rPh>
    <phoneticPr fontId="1"/>
  </si>
  <si>
    <t>はじめにお読みください</t>
    <rPh sb="5" eb="6">
      <t>ヨ</t>
    </rPh>
    <phoneticPr fontId="1"/>
  </si>
  <si>
    <t>◆注意事項</t>
    <rPh sb="1" eb="3">
      <t>チュウイ</t>
    </rPh>
    <rPh sb="3" eb="5">
      <t>ジコウ</t>
    </rPh>
    <phoneticPr fontId="1"/>
  </si>
  <si>
    <t>実施要項をよく読み、間違いのないように入力してください。</t>
    <rPh sb="0" eb="2">
      <t>ジッシ</t>
    </rPh>
    <rPh sb="2" eb="4">
      <t>ヨウコウ</t>
    </rPh>
    <rPh sb="7" eb="8">
      <t>ヨ</t>
    </rPh>
    <rPh sb="10" eb="12">
      <t>マチガ</t>
    </rPh>
    <rPh sb="19" eb="21">
      <t>ニュウリョク</t>
    </rPh>
    <phoneticPr fontId="1"/>
  </si>
  <si>
    <t>関東大会　参加申込書入力にあたって</t>
    <rPh sb="0" eb="2">
      <t>カントウ</t>
    </rPh>
    <rPh sb="2" eb="4">
      <t>タイカイ</t>
    </rPh>
    <rPh sb="5" eb="7">
      <t>サンカ</t>
    </rPh>
    <rPh sb="7" eb="10">
      <t>モウシコミショ</t>
    </rPh>
    <rPh sb="10" eb="12">
      <t>ニュウリョク</t>
    </rPh>
    <phoneticPr fontId="1"/>
  </si>
  <si>
    <t>このデータは、Microsoft Excel 2010で作成されています</t>
    <rPh sb="28" eb="30">
      <t>サクセイ</t>
    </rPh>
    <phoneticPr fontId="1"/>
  </si>
  <si>
    <t>◆入力手順</t>
    <rPh sb="1" eb="3">
      <t>ニュウリョク</t>
    </rPh>
    <rPh sb="3" eb="5">
      <t>テジュン</t>
    </rPh>
    <phoneticPr fontId="1"/>
  </si>
  <si>
    <t>上記の入力漏れがないかご確認ください</t>
    <rPh sb="0" eb="2">
      <t>ジョウキ</t>
    </rPh>
    <rPh sb="3" eb="5">
      <t>ニュウリョク</t>
    </rPh>
    <rPh sb="5" eb="6">
      <t>モ</t>
    </rPh>
    <rPh sb="12" eb="14">
      <t>カクニン</t>
    </rPh>
    <phoneticPr fontId="1"/>
  </si>
  <si>
    <t>音楽著作権使用許諾の入力は上から順番に入力してください</t>
    <rPh sb="0" eb="2">
      <t>オンガク</t>
    </rPh>
    <rPh sb="2" eb="5">
      <t>チョサクケン</t>
    </rPh>
    <rPh sb="5" eb="7">
      <t>シヨウ</t>
    </rPh>
    <rPh sb="7" eb="9">
      <t>キョダク</t>
    </rPh>
    <rPh sb="10" eb="12">
      <t>ニュウリョク</t>
    </rPh>
    <rPh sb="13" eb="14">
      <t>ウエ</t>
    </rPh>
    <rPh sb="16" eb="18">
      <t>ジュンバン</t>
    </rPh>
    <rPh sb="19" eb="21">
      <t>ニュウリョク</t>
    </rPh>
    <phoneticPr fontId="1"/>
  </si>
  <si>
    <t>入力箇所の指示が表示されるので入力箇所を間違わないようにお願いします</t>
    <rPh sb="0" eb="2">
      <t>ニュウリョク</t>
    </rPh>
    <rPh sb="2" eb="4">
      <t>カショ</t>
    </rPh>
    <rPh sb="5" eb="7">
      <t>シジ</t>
    </rPh>
    <rPh sb="8" eb="10">
      <t>ヒョウジ</t>
    </rPh>
    <rPh sb="15" eb="17">
      <t>ニュウリョク</t>
    </rPh>
    <rPh sb="17" eb="19">
      <t>カショ</t>
    </rPh>
    <rPh sb="20" eb="22">
      <t>マチガ</t>
    </rPh>
    <rPh sb="29" eb="30">
      <t>ネガ</t>
    </rPh>
    <phoneticPr fontId="1"/>
  </si>
  <si>
    <t>◆プリントアウト</t>
    <phoneticPr fontId="1"/>
  </si>
  <si>
    <t>自動に完成されますので印刷してください</t>
    <phoneticPr fontId="1"/>
  </si>
  <si>
    <t>③音楽著作関係入力</t>
    <phoneticPr fontId="1"/>
  </si>
  <si>
    <t>⑤プログラム掲載入力</t>
    <phoneticPr fontId="1"/>
  </si>
  <si>
    <t>④アンケート・特殊効果入力</t>
    <phoneticPr fontId="1"/>
  </si>
  <si>
    <t>①参加申込書　　押印が必要です</t>
    <rPh sb="1" eb="3">
      <t>サンカ</t>
    </rPh>
    <rPh sb="3" eb="6">
      <t>モウシコミショ</t>
    </rPh>
    <rPh sb="8" eb="10">
      <t>オウイン</t>
    </rPh>
    <rPh sb="11" eb="13">
      <t>ヒツヨウ</t>
    </rPh>
    <phoneticPr fontId="1"/>
  </si>
  <si>
    <t>参加申込書類</t>
    <rPh sb="0" eb="2">
      <t>サンカ</t>
    </rPh>
    <rPh sb="2" eb="4">
      <t>モウシコミ</t>
    </rPh>
    <rPh sb="4" eb="6">
      <t>ショルイ</t>
    </rPh>
    <phoneticPr fontId="1"/>
  </si>
  <si>
    <t>提出必要書類一覧</t>
    <rPh sb="0" eb="2">
      <t>テイシュツ</t>
    </rPh>
    <rPh sb="2" eb="4">
      <t>ヒツヨウ</t>
    </rPh>
    <rPh sb="4" eb="6">
      <t>ショルイ</t>
    </rPh>
    <rPh sb="6" eb="8">
      <t>イチラン</t>
    </rPh>
    <phoneticPr fontId="1"/>
  </si>
  <si>
    <t>提出の必要な書類に○印が付きます。ご確認ください</t>
    <rPh sb="0" eb="2">
      <t>テイシュツ</t>
    </rPh>
    <rPh sb="3" eb="5">
      <t>ヒツヨウ</t>
    </rPh>
    <rPh sb="6" eb="8">
      <t>ショルイ</t>
    </rPh>
    <rPh sb="10" eb="11">
      <t>シルシ</t>
    </rPh>
    <rPh sb="12" eb="13">
      <t>ツ</t>
    </rPh>
    <rPh sb="18" eb="20">
      <t>カクニン</t>
    </rPh>
    <phoneticPr fontId="1"/>
  </si>
  <si>
    <t>必要添付書類はA4 にて添付してください</t>
    <rPh sb="0" eb="2">
      <t>ヒツヨウ</t>
    </rPh>
    <rPh sb="2" eb="4">
      <t>テンプ</t>
    </rPh>
    <rPh sb="4" eb="6">
      <t>ショルイ</t>
    </rPh>
    <rPh sb="12" eb="14">
      <t>テンプ</t>
    </rPh>
    <phoneticPr fontId="1"/>
  </si>
  <si>
    <t>尚、封筒裏面の「提出書類チェックシート」の「団体チェック」欄に、同封書類のチェック</t>
    <rPh sb="0" eb="1">
      <t>ナオ</t>
    </rPh>
    <rPh sb="2" eb="4">
      <t>フウトウ</t>
    </rPh>
    <rPh sb="4" eb="6">
      <t>ウラメン</t>
    </rPh>
    <rPh sb="8" eb="10">
      <t>テイシュツ</t>
    </rPh>
    <rPh sb="10" eb="12">
      <t>ショルイ</t>
    </rPh>
    <rPh sb="22" eb="24">
      <t>ダンタイ</t>
    </rPh>
    <rPh sb="29" eb="30">
      <t>ラン</t>
    </rPh>
    <rPh sb="32" eb="34">
      <t>ドウフウ</t>
    </rPh>
    <rPh sb="34" eb="36">
      <t>ショルイ</t>
    </rPh>
    <phoneticPr fontId="1"/>
  </si>
  <si>
    <t>をしてください。</t>
    <phoneticPr fontId="1"/>
  </si>
  <si>
    <t>◆データ提出方法</t>
    <rPh sb="4" eb="6">
      <t>テイシュツ</t>
    </rPh>
    <rPh sb="6" eb="8">
      <t>ホウホウ</t>
    </rPh>
    <phoneticPr fontId="1"/>
  </si>
  <si>
    <t>◆書類提出方法</t>
    <rPh sb="1" eb="3">
      <t>ショルイ</t>
    </rPh>
    <rPh sb="3" eb="5">
      <t>テイシュツ</t>
    </rPh>
    <rPh sb="5" eb="7">
      <t>ホウホウ</t>
    </rPh>
    <phoneticPr fontId="1"/>
  </si>
  <si>
    <t>CD-R等に保存して郵送してください</t>
    <phoneticPr fontId="1"/>
  </si>
  <si>
    <t>著作に関する提出書類のコピーは、全てA4片面で印刷してください</t>
    <rPh sb="0" eb="2">
      <t>チョサク</t>
    </rPh>
    <rPh sb="3" eb="4">
      <t>カン</t>
    </rPh>
    <rPh sb="6" eb="8">
      <t>テイシュツ</t>
    </rPh>
    <rPh sb="8" eb="10">
      <t>ショルイ</t>
    </rPh>
    <rPh sb="16" eb="17">
      <t>スベ</t>
    </rPh>
    <rPh sb="20" eb="22">
      <t>カタメン</t>
    </rPh>
    <rPh sb="23" eb="25">
      <t>インサツ</t>
    </rPh>
    <phoneticPr fontId="1"/>
  </si>
  <si>
    <t>◆その他</t>
    <rPh sb="3" eb="4">
      <t>タ</t>
    </rPh>
    <phoneticPr fontId="1"/>
  </si>
  <si>
    <t>・入力の際、セルの移動の操作はリンクが壊れる恐れがありますのでご注意ください</t>
    <rPh sb="1" eb="3">
      <t>ニュウリョク</t>
    </rPh>
    <rPh sb="4" eb="5">
      <t>サイ</t>
    </rPh>
    <rPh sb="9" eb="11">
      <t>イドウ</t>
    </rPh>
    <rPh sb="12" eb="14">
      <t>ソウサ</t>
    </rPh>
    <rPh sb="19" eb="20">
      <t>コワ</t>
    </rPh>
    <rPh sb="22" eb="23">
      <t>オソ</t>
    </rPh>
    <rPh sb="32" eb="34">
      <t>チュウイ</t>
    </rPh>
    <phoneticPr fontId="1"/>
  </si>
  <si>
    <t>・提出頂いた書類は、原則として返却いたしませんのであらかじめご了承ください</t>
    <rPh sb="1" eb="3">
      <t>テイシュツ</t>
    </rPh>
    <rPh sb="3" eb="4">
      <t>イタダ</t>
    </rPh>
    <rPh sb="6" eb="8">
      <t>ショルイ</t>
    </rPh>
    <rPh sb="10" eb="12">
      <t>ゲンソク</t>
    </rPh>
    <rPh sb="15" eb="17">
      <t>ヘンキャク</t>
    </rPh>
    <rPh sb="31" eb="33">
      <t>リョウショウ</t>
    </rPh>
    <phoneticPr fontId="1"/>
  </si>
  <si>
    <t>・このファイルから上部大会の出場申込書へコピー＆ペーストすることも可能ですが</t>
    <rPh sb="9" eb="11">
      <t>ジョウブ</t>
    </rPh>
    <rPh sb="11" eb="13">
      <t>タイカイ</t>
    </rPh>
    <rPh sb="14" eb="16">
      <t>シュツジョウ</t>
    </rPh>
    <rPh sb="16" eb="18">
      <t>モウシコミ</t>
    </rPh>
    <rPh sb="18" eb="19">
      <t>ショ</t>
    </rPh>
    <rPh sb="33" eb="35">
      <t>カノウ</t>
    </rPh>
    <phoneticPr fontId="1"/>
  </si>
  <si>
    <t>　申込書の内容に相違がありますので十分ご注意ください</t>
    <rPh sb="1" eb="4">
      <t>モウシコミショ</t>
    </rPh>
    <rPh sb="5" eb="7">
      <t>ナイヨウ</t>
    </rPh>
    <rPh sb="8" eb="10">
      <t>ソウイ</t>
    </rPh>
    <rPh sb="17" eb="19">
      <t>ジュウブン</t>
    </rPh>
    <rPh sb="20" eb="22">
      <t>チュウイ</t>
    </rPh>
    <phoneticPr fontId="1"/>
  </si>
  <si>
    <t>ご不明な点はお気軽にお問い合わせください</t>
    <rPh sb="1" eb="3">
      <t>フメイ</t>
    </rPh>
    <rPh sb="4" eb="5">
      <t>テン</t>
    </rPh>
    <rPh sb="7" eb="9">
      <t>キガル</t>
    </rPh>
    <rPh sb="11" eb="12">
      <t>ト</t>
    </rPh>
    <rPh sb="13" eb="14">
      <t>ア</t>
    </rPh>
    <phoneticPr fontId="1"/>
  </si>
  <si>
    <t>（日本マーチングバンド協会関東支部 事務局 内）</t>
  </si>
  <si>
    <t>〒110-0015　東京都台東区東上野6-10-1 大崎ビル4階</t>
  </si>
  <si>
    <t>TEL：03-3843-5020　／　FAX：03-3843-5080</t>
  </si>
  <si>
    <t>関東大会専用E-mail ： mb.contest.kanto@m-bkanto.org</t>
    <phoneticPr fontId="1"/>
  </si>
  <si>
    <t>入力済のこのファイルを関東大会専用E-mailに添付して送信、または</t>
    <rPh sb="0" eb="2">
      <t>ニュウリョク</t>
    </rPh>
    <rPh sb="2" eb="3">
      <t>ズ</t>
    </rPh>
    <rPh sb="24" eb="26">
      <t>テンプ</t>
    </rPh>
    <rPh sb="28" eb="30">
      <t>ソウシン</t>
    </rPh>
    <phoneticPr fontId="1"/>
  </si>
  <si>
    <t>計時補助員（旗の合図をする人）1名を含みます</t>
    <rPh sb="0" eb="1">
      <t>ハカ</t>
    </rPh>
    <rPh sb="1" eb="2">
      <t>トキ</t>
    </rPh>
    <rPh sb="2" eb="5">
      <t>ホジョイン</t>
    </rPh>
    <rPh sb="6" eb="7">
      <t>ハタ</t>
    </rPh>
    <rPh sb="8" eb="10">
      <t>アイズ</t>
    </rPh>
    <rPh sb="13" eb="14">
      <t>ヒト</t>
    </rPh>
    <rPh sb="16" eb="17">
      <t>メイ</t>
    </rPh>
    <rPh sb="18" eb="19">
      <t>フク</t>
    </rPh>
    <phoneticPr fontId="1"/>
  </si>
  <si>
    <t>氏名ふりがな</t>
    <rPh sb="0" eb="2">
      <t>シメイ</t>
    </rPh>
    <phoneticPr fontId="1"/>
  </si>
  <si>
    <t>ふりがな</t>
    <phoneticPr fontId="1"/>
  </si>
  <si>
    <t>参加申込書</t>
    <rPh sb="0" eb="2">
      <t>サンカ</t>
    </rPh>
    <rPh sb="2" eb="5">
      <t>モウシコミショ</t>
    </rPh>
    <phoneticPr fontId="1"/>
  </si>
  <si>
    <t>　　　　　特殊効果使用申請書</t>
    <rPh sb="5" eb="7">
      <t>トクシュ</t>
    </rPh>
    <rPh sb="7" eb="9">
      <t>コウカ</t>
    </rPh>
    <rPh sb="9" eb="11">
      <t>シヨウ</t>
    </rPh>
    <rPh sb="11" eb="14">
      <t>シンセイショ</t>
    </rPh>
    <phoneticPr fontId="1"/>
  </si>
  <si>
    <t>②特殊効果使用申請書　（使用しない場合は必要ありません）</t>
    <rPh sb="1" eb="3">
      <t>トクシュ</t>
    </rPh>
    <rPh sb="3" eb="5">
      <t>コウカ</t>
    </rPh>
    <rPh sb="5" eb="7">
      <t>シヨウ</t>
    </rPh>
    <rPh sb="7" eb="10">
      <t>シンセイショ</t>
    </rPh>
    <rPh sb="12" eb="14">
      <t>シヨウ</t>
    </rPh>
    <rPh sb="17" eb="19">
      <t>バアイ</t>
    </rPh>
    <rPh sb="20" eb="22">
      <t>ヒツヨウ</t>
    </rPh>
    <phoneticPr fontId="1"/>
  </si>
  <si>
    <t>もう1度間違いがないか確認をお願いします</t>
    <rPh sb="3" eb="4">
      <t>ド</t>
    </rPh>
    <rPh sb="4" eb="6">
      <t>マチガ</t>
    </rPh>
    <rPh sb="11" eb="13">
      <t>カクニン</t>
    </rPh>
    <rPh sb="15" eb="16">
      <t>ネガ</t>
    </rPh>
    <phoneticPr fontId="1"/>
  </si>
  <si>
    <t>②基本入力</t>
    <phoneticPr fontId="1"/>
  </si>
  <si>
    <t>①構成メンバー名簿入力</t>
    <phoneticPr fontId="1"/>
  </si>
  <si>
    <t>事務局印刷書類１</t>
    <rPh sb="0" eb="3">
      <t>ジムキョク</t>
    </rPh>
    <rPh sb="3" eb="5">
      <t>インサツ</t>
    </rPh>
    <rPh sb="5" eb="7">
      <t>ショルイ</t>
    </rPh>
    <phoneticPr fontId="1"/>
  </si>
  <si>
    <t>事務局印刷書類2-1</t>
    <rPh sb="5" eb="7">
      <t>ショルイ</t>
    </rPh>
    <phoneticPr fontId="1"/>
  </si>
  <si>
    <t>事務局印刷書類2-2</t>
    <rPh sb="5" eb="7">
      <t>ショルイ</t>
    </rPh>
    <phoneticPr fontId="1"/>
  </si>
  <si>
    <t>事務局印刷書類3</t>
    <rPh sb="5" eb="7">
      <t>ショルイ</t>
    </rPh>
    <phoneticPr fontId="1"/>
  </si>
  <si>
    <t>事務局印刷書類4</t>
    <rPh sb="5" eb="7">
      <t>ショルイ</t>
    </rPh>
    <phoneticPr fontId="1"/>
  </si>
  <si>
    <t>事務局印刷書類5</t>
    <rPh sb="5" eb="7">
      <t>ショルイ</t>
    </rPh>
    <phoneticPr fontId="1"/>
  </si>
  <si>
    <t>-</t>
  </si>
  <si>
    <t>あります。また、選択肢のドロップダウンリストが表示されません、</t>
    <rPh sb="8" eb="11">
      <t>センタクシ</t>
    </rPh>
    <phoneticPr fontId="1"/>
  </si>
  <si>
    <t>５種類の緑色見出しのシート全てに順番に入力してください</t>
    <rPh sb="1" eb="3">
      <t>シュルイ</t>
    </rPh>
    <rPh sb="4" eb="6">
      <t>ミドリイロ</t>
    </rPh>
    <rPh sb="6" eb="8">
      <t>ミダ</t>
    </rPh>
    <rPh sb="13" eb="14">
      <t>スベ</t>
    </rPh>
    <rPh sb="16" eb="18">
      <t>ジュンバン</t>
    </rPh>
    <rPh sb="19" eb="21">
      <t>ニュウリョク</t>
    </rPh>
    <phoneticPr fontId="1"/>
  </si>
  <si>
    <t>上記入力が全て終わると提出用参加申込書類・提出一覧（オレンジ色の見出し）が</t>
    <rPh sb="0" eb="2">
      <t>ジョウキ</t>
    </rPh>
    <rPh sb="2" eb="4">
      <t>ニュウリョク</t>
    </rPh>
    <rPh sb="5" eb="6">
      <t>スベ</t>
    </rPh>
    <rPh sb="7" eb="8">
      <t>オ</t>
    </rPh>
    <rPh sb="11" eb="14">
      <t>テイシュツヨウ</t>
    </rPh>
    <rPh sb="14" eb="16">
      <t>サンカ</t>
    </rPh>
    <rPh sb="16" eb="18">
      <t>モウシコミ</t>
    </rPh>
    <rPh sb="18" eb="20">
      <t>ショルイ</t>
    </rPh>
    <rPh sb="21" eb="23">
      <t>テイシュツ</t>
    </rPh>
    <rPh sb="23" eb="25">
      <t>イチラン</t>
    </rPh>
    <rPh sb="30" eb="31">
      <t>イロ</t>
    </rPh>
    <rPh sb="32" eb="34">
      <t>ミダ</t>
    </rPh>
    <phoneticPr fontId="1"/>
  </si>
  <si>
    <t>団体提出書類1</t>
    <rPh sb="2" eb="4">
      <t>テイシュツ</t>
    </rPh>
    <rPh sb="4" eb="6">
      <t>ショルイ</t>
    </rPh>
    <phoneticPr fontId="1"/>
  </si>
  <si>
    <t>団体提出書類2</t>
    <rPh sb="0" eb="2">
      <t>ダンタイ</t>
    </rPh>
    <rPh sb="2" eb="4">
      <t>テイシュツ</t>
    </rPh>
    <rPh sb="4" eb="6">
      <t>ショルイ</t>
    </rPh>
    <phoneticPr fontId="1"/>
  </si>
  <si>
    <t>氏名</t>
    <rPh sb="0" eb="2">
      <t>シメイ</t>
    </rPh>
    <phoneticPr fontId="1"/>
  </si>
  <si>
    <t>年齢</t>
    <rPh sb="0" eb="2">
      <t>ネンレイ</t>
    </rPh>
    <phoneticPr fontId="1"/>
  </si>
  <si>
    <t>学年指揮</t>
    <rPh sb="0" eb="2">
      <t>ガクネン</t>
    </rPh>
    <rPh sb="2" eb="4">
      <t>シキ</t>
    </rPh>
    <phoneticPr fontId="1"/>
  </si>
  <si>
    <t>登録引率者最大数　数によってマスクをかける</t>
    <rPh sb="0" eb="2">
      <t>トウロク</t>
    </rPh>
    <rPh sb="2" eb="5">
      <t>インソツシャ</t>
    </rPh>
    <rPh sb="5" eb="7">
      <t>サイダイ</t>
    </rPh>
    <rPh sb="7" eb="8">
      <t>スウ</t>
    </rPh>
    <rPh sb="9" eb="10">
      <t>カズ</t>
    </rPh>
    <phoneticPr fontId="1"/>
  </si>
  <si>
    <t>氏名に入力するとカウントされます</t>
    <rPh sb="0" eb="2">
      <t>シメイ</t>
    </rPh>
    <rPh sb="3" eb="5">
      <t>ニュウリョク</t>
    </rPh>
    <phoneticPr fontId="1"/>
  </si>
  <si>
    <t>切手を貼って関東支部事務局へご郵送ください。</t>
    <rPh sb="6" eb="8">
      <t>カントウ</t>
    </rPh>
    <rPh sb="8" eb="10">
      <t>シブ</t>
    </rPh>
    <rPh sb="10" eb="13">
      <t>ジムキョク</t>
    </rPh>
    <rPh sb="15" eb="17">
      <t>ユウソウ</t>
    </rPh>
    <phoneticPr fontId="1"/>
  </si>
  <si>
    <t>・出演者席は、構成メンバー及び登録引率者のみが利用できます。</t>
    <rPh sb="1" eb="4">
      <t>シュツエンシャ</t>
    </rPh>
    <rPh sb="4" eb="5">
      <t>セキ</t>
    </rPh>
    <rPh sb="7" eb="9">
      <t>コウセイ</t>
    </rPh>
    <rPh sb="13" eb="14">
      <t>オヨ</t>
    </rPh>
    <rPh sb="15" eb="17">
      <t>トウロク</t>
    </rPh>
    <rPh sb="17" eb="20">
      <t>インソツシャ</t>
    </rPh>
    <rPh sb="23" eb="25">
      <t>リヨウ</t>
    </rPh>
    <phoneticPr fontId="1"/>
  </si>
  <si>
    <t>・撮影したものをSNSや動画配信サイト等のネット上に掲載することを禁止します</t>
    <rPh sb="1" eb="3">
      <t>サツエイ</t>
    </rPh>
    <rPh sb="12" eb="14">
      <t>ドウガ</t>
    </rPh>
    <rPh sb="14" eb="16">
      <t>ハイシン</t>
    </rPh>
    <rPh sb="19" eb="20">
      <t>トウ</t>
    </rPh>
    <rPh sb="24" eb="25">
      <t>ジョウ</t>
    </rPh>
    <rPh sb="26" eb="28">
      <t>ケイサイ</t>
    </rPh>
    <rPh sb="33" eb="35">
      <t>キンシ</t>
    </rPh>
    <phoneticPr fontId="1"/>
  </si>
  <si>
    <t>役職 ： 理事長、学長、学校長、顧問、指揮者、指導、ドラムメジャー、部長等</t>
    <rPh sb="0" eb="2">
      <t>ヤクショク</t>
    </rPh>
    <rPh sb="5" eb="7">
      <t>リジ</t>
    </rPh>
    <rPh sb="7" eb="8">
      <t>チョウ</t>
    </rPh>
    <rPh sb="9" eb="11">
      <t>ガクチョウ</t>
    </rPh>
    <rPh sb="12" eb="15">
      <t>ガッコウチョウ</t>
    </rPh>
    <rPh sb="16" eb="18">
      <t>コモン</t>
    </rPh>
    <rPh sb="19" eb="22">
      <t>シキシャ</t>
    </rPh>
    <rPh sb="23" eb="25">
      <t>シドウ</t>
    </rPh>
    <rPh sb="34" eb="36">
      <t>ブチョウ</t>
    </rPh>
    <rPh sb="36" eb="37">
      <t>ナド</t>
    </rPh>
    <phoneticPr fontId="1"/>
  </si>
  <si>
    <r>
      <t>【保険会社発送用データ】　</t>
    </r>
    <r>
      <rPr>
        <sz val="11"/>
        <color theme="9" tint="0.59999389629810485"/>
        <rFont val="ＭＳ Ｐゴシック"/>
        <family val="3"/>
        <charset val="128"/>
      </rPr>
      <t>■</t>
    </r>
    <r>
      <rPr>
        <sz val="11"/>
        <rFont val="ＭＳ Ｐゴシック"/>
        <family val="3"/>
        <charset val="128"/>
      </rPr>
      <t>の領域をコピー&amp;ペースト</t>
    </r>
    <rPh sb="1" eb="3">
      <t>ホケン</t>
    </rPh>
    <rPh sb="3" eb="5">
      <t>ガイシャ</t>
    </rPh>
    <rPh sb="5" eb="7">
      <t>ハッソウ</t>
    </rPh>
    <rPh sb="7" eb="8">
      <t>ヨウ</t>
    </rPh>
    <phoneticPr fontId="55"/>
  </si>
  <si>
    <r>
      <t>プリントアウトした</t>
    </r>
    <r>
      <rPr>
        <b/>
        <sz val="11"/>
        <color theme="1"/>
        <rFont val="ＭＳ Ｐゴシック"/>
        <family val="3"/>
        <charset val="128"/>
        <scheme val="minor"/>
      </rPr>
      <t>参加申込書類</t>
    </r>
    <r>
      <rPr>
        <sz val="11"/>
        <color theme="1"/>
        <rFont val="ＭＳ Ｐゴシック"/>
        <family val="2"/>
        <charset val="128"/>
        <scheme val="minor"/>
      </rPr>
      <t>と</t>
    </r>
    <r>
      <rPr>
        <b/>
        <sz val="11"/>
        <color theme="1"/>
        <rFont val="ＭＳ Ｐゴシック"/>
        <family val="3"/>
        <charset val="128"/>
        <scheme val="minor"/>
      </rPr>
      <t>各種提出必要書類</t>
    </r>
    <r>
      <rPr>
        <sz val="11"/>
        <color theme="1"/>
        <rFont val="ＭＳ Ｐゴシック"/>
        <family val="2"/>
        <charset val="128"/>
        <scheme val="minor"/>
      </rPr>
      <t>を所定の封筒に入れ、</t>
    </r>
    <rPh sb="9" eb="11">
      <t>サンカ</t>
    </rPh>
    <rPh sb="11" eb="13">
      <t>モウシコミ</t>
    </rPh>
    <rPh sb="13" eb="15">
      <t>ショルイ</t>
    </rPh>
    <rPh sb="16" eb="18">
      <t>カクシュ</t>
    </rPh>
    <rPh sb="18" eb="20">
      <t>テイシュツ</t>
    </rPh>
    <rPh sb="20" eb="22">
      <t>ヒツヨウ</t>
    </rPh>
    <rPh sb="22" eb="24">
      <t>ショルイ</t>
    </rPh>
    <rPh sb="25" eb="27">
      <t>ショテイ</t>
    </rPh>
    <rPh sb="28" eb="30">
      <t>フウトウ</t>
    </rPh>
    <rPh sb="31" eb="32">
      <t>イ</t>
    </rPh>
    <phoneticPr fontId="1"/>
  </si>
  <si>
    <t>数字・英語にも（読み方）をふって下さい　司会者用の資料になります</t>
    <rPh sb="3" eb="5">
      <t>エイゴ</t>
    </rPh>
    <rPh sb="20" eb="24">
      <t>シカイシャヨウ</t>
    </rPh>
    <rPh sb="25" eb="27">
      <t>シリョウ</t>
    </rPh>
    <phoneticPr fontId="1"/>
  </si>
  <si>
    <t>例　１８１２の場合⇒いちはちいちに？　せんはっぴゃくじゅうに？　</t>
    <phoneticPr fontId="1"/>
  </si>
  <si>
    <t>団体確認用</t>
    <rPh sb="0" eb="2">
      <t>ダンタイ</t>
    </rPh>
    <rPh sb="2" eb="5">
      <t>カクニンヨウ</t>
    </rPh>
    <phoneticPr fontId="1"/>
  </si>
  <si>
    <t>・構成メンバー氏名は、必ずその個人に登録の承諾を得たうえで入力してください</t>
    <rPh sb="1" eb="3">
      <t>コウセイ</t>
    </rPh>
    <rPh sb="7" eb="9">
      <t>シメイ</t>
    </rPh>
    <rPh sb="11" eb="12">
      <t>カナラ</t>
    </rPh>
    <rPh sb="15" eb="17">
      <t>コジン</t>
    </rPh>
    <rPh sb="18" eb="20">
      <t>トウロク</t>
    </rPh>
    <rPh sb="21" eb="23">
      <t>ショウダク</t>
    </rPh>
    <rPh sb="24" eb="25">
      <t>エ</t>
    </rPh>
    <rPh sb="29" eb="31">
      <t>ニュウリョク</t>
    </rPh>
    <phoneticPr fontId="1"/>
  </si>
  <si>
    <t>無</t>
    <rPh sb="0" eb="1">
      <t>ナ</t>
    </rPh>
    <phoneticPr fontId="1"/>
  </si>
  <si>
    <t>2行目をコピーし　右クリック形式を選択して貼り付け⇒「値と数値の書式」を選択し貼り付ける</t>
    <rPh sb="1" eb="3">
      <t>ギョウメ</t>
    </rPh>
    <rPh sb="9" eb="10">
      <t>ミギ</t>
    </rPh>
    <rPh sb="14" eb="16">
      <t>ケイシキ</t>
    </rPh>
    <rPh sb="17" eb="19">
      <t>センタク</t>
    </rPh>
    <rPh sb="21" eb="22">
      <t>ハ</t>
    </rPh>
    <rPh sb="23" eb="24">
      <t>ツ</t>
    </rPh>
    <rPh sb="27" eb="28">
      <t>アタイ</t>
    </rPh>
    <rPh sb="29" eb="31">
      <t>スウチ</t>
    </rPh>
    <rPh sb="32" eb="34">
      <t>ショシキ</t>
    </rPh>
    <rPh sb="36" eb="38">
      <t>センタク</t>
    </rPh>
    <rPh sb="39" eb="40">
      <t>ハ</t>
    </rPh>
    <rPh sb="41" eb="42">
      <t>ツ</t>
    </rPh>
    <phoneticPr fontId="1"/>
  </si>
  <si>
    <t>第54回マーチングバンド関東大会</t>
    <rPh sb="0" eb="1">
      <t>ダイ</t>
    </rPh>
    <rPh sb="3" eb="4">
      <t>カイ</t>
    </rPh>
    <rPh sb="12" eb="14">
      <t>カントウ</t>
    </rPh>
    <rPh sb="14" eb="16">
      <t>タイカイ</t>
    </rPh>
    <phoneticPr fontId="1"/>
  </si>
  <si>
    <t>第54回マーチングバンド関東大会　事務局</t>
    <phoneticPr fontId="55"/>
  </si>
  <si>
    <t>「第５４回マーチングバンド関東大会」の参加申込をいたします。</t>
    <rPh sb="19" eb="21">
      <t>サンカ</t>
    </rPh>
    <rPh sb="21" eb="23">
      <t>モウシコミ</t>
    </rPh>
    <phoneticPr fontId="1"/>
  </si>
  <si>
    <t>第５４回マーチングバンド関東大会　実行委員長殿</t>
    <rPh sb="0" eb="1">
      <t>ダイ</t>
    </rPh>
    <rPh sb="3" eb="4">
      <t>カイ</t>
    </rPh>
    <rPh sb="12" eb="14">
      <t>カントウ</t>
    </rPh>
    <rPh sb="14" eb="16">
      <t>タイカイ</t>
    </rPh>
    <rPh sb="17" eb="19">
      <t>ジッコウ</t>
    </rPh>
    <rPh sb="19" eb="22">
      <t>イインチョウ</t>
    </rPh>
    <rPh sb="22" eb="23">
      <t>ドノ</t>
    </rPh>
    <phoneticPr fontId="1"/>
  </si>
  <si>
    <t>「第５４回マーチングバンド関東大会」の基本実施要項に記載されている通り、</t>
    <rPh sb="19" eb="21">
      <t>キホン</t>
    </rPh>
    <rPh sb="21" eb="23">
      <t>ジッシ</t>
    </rPh>
    <rPh sb="23" eb="25">
      <t>ヨウコウ</t>
    </rPh>
    <rPh sb="26" eb="28">
      <t>キサイ</t>
    </rPh>
    <rPh sb="33" eb="34">
      <t>トオ</t>
    </rPh>
    <phoneticPr fontId="1"/>
  </si>
  <si>
    <t>第５４回マーチングバンド関東大会　実行委員長</t>
    <rPh sb="0" eb="1">
      <t>ダイ</t>
    </rPh>
    <rPh sb="3" eb="4">
      <t>カイ</t>
    </rPh>
    <rPh sb="12" eb="14">
      <t>カントウ</t>
    </rPh>
    <rPh sb="14" eb="16">
      <t>タイカイ</t>
    </rPh>
    <rPh sb="17" eb="19">
      <t>ジッコウ</t>
    </rPh>
    <rPh sb="19" eb="22">
      <t>イインチョウ</t>
    </rPh>
    <phoneticPr fontId="1"/>
  </si>
  <si>
    <t>2019年12月22日（日）</t>
    <rPh sb="4" eb="5">
      <t>ネン</t>
    </rPh>
    <rPh sb="7" eb="8">
      <t>ガツ</t>
    </rPh>
    <rPh sb="10" eb="11">
      <t>ニチ</t>
    </rPh>
    <rPh sb="12" eb="13">
      <t>ニチ</t>
    </rPh>
    <phoneticPr fontId="1"/>
  </si>
  <si>
    <t>　第54回マーチングバンド関東大会における当団体の演奏演技について</t>
    <rPh sb="1" eb="2">
      <t>ダイ</t>
    </rPh>
    <rPh sb="4" eb="5">
      <t>カイ</t>
    </rPh>
    <rPh sb="13" eb="15">
      <t>カントウ</t>
    </rPh>
    <rPh sb="15" eb="17">
      <t>タイカイ</t>
    </rPh>
    <rPh sb="21" eb="22">
      <t>トウ</t>
    </rPh>
    <rPh sb="22" eb="24">
      <t>ダンタイ</t>
    </rPh>
    <rPh sb="25" eb="27">
      <t>エンソウ</t>
    </rPh>
    <rPh sb="27" eb="29">
      <t>エンギ</t>
    </rPh>
    <phoneticPr fontId="1"/>
  </si>
  <si>
    <t>第54回マーチングバンド関東大会にて使用する楽曲について、下記のとおり報告します</t>
    <rPh sb="0" eb="1">
      <t>ダイ</t>
    </rPh>
    <rPh sb="3" eb="4">
      <t>カイ</t>
    </rPh>
    <rPh sb="12" eb="14">
      <t>カントウ</t>
    </rPh>
    <rPh sb="14" eb="16">
      <t>タイカイ</t>
    </rPh>
    <rPh sb="18" eb="20">
      <t>シヨウ</t>
    </rPh>
    <rPh sb="22" eb="24">
      <t>ガッキョク</t>
    </rPh>
    <rPh sb="29" eb="31">
      <t>カキ</t>
    </rPh>
    <rPh sb="35" eb="37">
      <t>ホウコク</t>
    </rPh>
    <phoneticPr fontId="1"/>
  </si>
  <si>
    <t>第5４回マーチングバンド関東大会における当団体の演奏演技について</t>
    <phoneticPr fontId="1"/>
  </si>
  <si>
    <t>第5４回マーチングバンド関東大会</t>
    <rPh sb="0" eb="1">
      <t>ダイ</t>
    </rPh>
    <rPh sb="3" eb="4">
      <t>カイ</t>
    </rPh>
    <rPh sb="12" eb="14">
      <t>カントウ</t>
    </rPh>
    <rPh sb="14" eb="16">
      <t>タイカイ</t>
    </rPh>
    <phoneticPr fontId="1"/>
  </si>
  <si>
    <t>・団体は、関東支部のみで購入可能。　2019年9月2日（月）より2019年10月4日（金）必着</t>
    <rPh sb="1" eb="3">
      <t>ダンタイ</t>
    </rPh>
    <rPh sb="5" eb="7">
      <t>カントウ</t>
    </rPh>
    <rPh sb="7" eb="9">
      <t>シブ</t>
    </rPh>
    <rPh sb="12" eb="14">
      <t>コウニュウ</t>
    </rPh>
    <rPh sb="14" eb="16">
      <t>カノウ</t>
    </rPh>
    <rPh sb="22" eb="23">
      <t>ネン</t>
    </rPh>
    <rPh sb="24" eb="25">
      <t>ガツ</t>
    </rPh>
    <rPh sb="26" eb="27">
      <t>ヒ</t>
    </rPh>
    <rPh sb="28" eb="29">
      <t>ゲツ</t>
    </rPh>
    <rPh sb="36" eb="37">
      <t>ネン</t>
    </rPh>
    <rPh sb="39" eb="40">
      <t>ガツ</t>
    </rPh>
    <rPh sb="41" eb="42">
      <t>ヒ</t>
    </rPh>
    <rPh sb="43" eb="44">
      <t>キン</t>
    </rPh>
    <rPh sb="45" eb="47">
      <t>ヒッチャク</t>
    </rPh>
    <phoneticPr fontId="1"/>
  </si>
  <si>
    <r>
      <t>　　　　　　　　　　　　</t>
    </r>
    <r>
      <rPr>
        <b/>
        <sz val="9"/>
        <color rgb="FF0070C0"/>
        <rFont val="ＭＳ Ｐゴシック"/>
        <family val="3"/>
        <charset val="128"/>
        <scheme val="minor"/>
      </rPr>
      <t>一般の部</t>
    </r>
    <r>
      <rPr>
        <sz val="9"/>
        <color theme="1"/>
        <rFont val="ＭＳ Ｐゴシック"/>
        <family val="3"/>
        <charset val="128"/>
        <scheme val="minor"/>
      </rPr>
      <t>では、指揮者が大人の場合は</t>
    </r>
    <r>
      <rPr>
        <b/>
        <sz val="9"/>
        <color rgb="FFFF0000"/>
        <rFont val="ＭＳ Ｐゴシック"/>
        <family val="3"/>
        <charset val="128"/>
        <scheme val="minor"/>
      </rPr>
      <t>≪なし≫</t>
    </r>
    <rPh sb="12" eb="14">
      <t>イッパン</t>
    </rPh>
    <rPh sb="15" eb="16">
      <t>ブ</t>
    </rPh>
    <rPh sb="19" eb="22">
      <t>シキシャ</t>
    </rPh>
    <rPh sb="23" eb="25">
      <t>オトナ</t>
    </rPh>
    <rPh sb="26" eb="28">
      <t>バアイ</t>
    </rPh>
    <phoneticPr fontId="1"/>
  </si>
  <si>
    <r>
      <t>　　　　　　　　　　　　　　　　　　　　　　指揮者が学生の場合は</t>
    </r>
    <r>
      <rPr>
        <b/>
        <sz val="9"/>
        <color rgb="FFFF0000"/>
        <rFont val="ＭＳ Ｐゴシック"/>
        <family val="3"/>
        <charset val="128"/>
        <scheme val="minor"/>
      </rPr>
      <t>≪学年≫</t>
    </r>
    <r>
      <rPr>
        <sz val="9"/>
        <color theme="1"/>
        <rFont val="ＭＳ Ｐゴシック"/>
        <family val="3"/>
        <charset val="128"/>
        <scheme val="minor"/>
      </rPr>
      <t>を選択してください</t>
    </r>
    <rPh sb="22" eb="25">
      <t>シキシャ</t>
    </rPh>
    <phoneticPr fontId="1"/>
  </si>
  <si>
    <r>
      <t>　　　　　　　　　　　　　　　人数は</t>
    </r>
    <r>
      <rPr>
        <b/>
        <sz val="9"/>
        <color rgb="FFFF0000"/>
        <rFont val="ＭＳ Ｐゴシック"/>
        <family val="3"/>
        <charset val="128"/>
        <scheme val="minor"/>
      </rPr>
      <t>2名まで</t>
    </r>
    <r>
      <rPr>
        <sz val="9"/>
        <color theme="1"/>
        <rFont val="ＭＳ Ｐゴシック"/>
        <family val="3"/>
        <charset val="128"/>
        <scheme val="minor"/>
      </rPr>
      <t>です。　</t>
    </r>
    <r>
      <rPr>
        <b/>
        <sz val="9"/>
        <color rgb="FFFF0000"/>
        <rFont val="ＭＳ Ｐゴシック"/>
        <family val="3"/>
        <charset val="128"/>
        <scheme val="minor"/>
      </rPr>
      <t>一番上１～２番に入力</t>
    </r>
    <r>
      <rPr>
        <sz val="9"/>
        <color theme="1"/>
        <rFont val="ＭＳ Ｐゴシック"/>
        <family val="3"/>
        <charset val="128"/>
        <scheme val="minor"/>
      </rPr>
      <t>してください</t>
    </r>
    <rPh sb="26" eb="28">
      <t>イチバン</t>
    </rPh>
    <rPh sb="28" eb="29">
      <t>ウエ</t>
    </rPh>
    <rPh sb="32" eb="33">
      <t>バン</t>
    </rPh>
    <rPh sb="34" eb="36">
      <t>ニュウリョク</t>
    </rPh>
    <phoneticPr fontId="1"/>
  </si>
  <si>
    <r>
      <t>・市販の楽譜を利用する場合は、</t>
    </r>
    <r>
      <rPr>
        <b/>
        <sz val="9"/>
        <color rgb="FFFF0000"/>
        <rFont val="ＭＳ Ｐゴシック"/>
        <family val="3"/>
        <charset val="128"/>
        <scheme val="minor"/>
      </rPr>
      <t>購入を証明する領収証等</t>
    </r>
    <r>
      <rPr>
        <sz val="9"/>
        <color theme="1"/>
        <rFont val="ＭＳ Ｐゴシック"/>
        <family val="3"/>
        <charset val="128"/>
        <scheme val="minor"/>
      </rPr>
      <t>の添付が必要</t>
    </r>
    <rPh sb="1" eb="3">
      <t>シハン</t>
    </rPh>
    <rPh sb="4" eb="6">
      <t>ガクフ</t>
    </rPh>
    <rPh sb="7" eb="9">
      <t>リヨウ</t>
    </rPh>
    <rPh sb="11" eb="13">
      <t>バアイ</t>
    </rPh>
    <rPh sb="15" eb="17">
      <t>コウニュウ</t>
    </rPh>
    <rPh sb="18" eb="20">
      <t>ショウメイ</t>
    </rPh>
    <rPh sb="27" eb="29">
      <t>テンプ</t>
    </rPh>
    <rPh sb="30" eb="32">
      <t>ヒツヨウ</t>
    </rPh>
    <phoneticPr fontId="1"/>
  </si>
  <si>
    <t>　（但し、購入が昔の場合などの理由で、購入を証明する領収証等がない場合、その旨を明記して提出する）</t>
    <rPh sb="2" eb="3">
      <t>タダ</t>
    </rPh>
    <rPh sb="15" eb="17">
      <t>リユウ</t>
    </rPh>
    <rPh sb="19" eb="21">
      <t>コウニュウ</t>
    </rPh>
    <rPh sb="22" eb="24">
      <t>ショウメイ</t>
    </rPh>
    <rPh sb="26" eb="29">
      <t>リョウシュウショウ</t>
    </rPh>
    <rPh sb="29" eb="30">
      <t>トウ</t>
    </rPh>
    <rPh sb="33" eb="35">
      <t>バアイ</t>
    </rPh>
    <rPh sb="38" eb="39">
      <t>ムネ</t>
    </rPh>
    <rPh sb="40" eb="42">
      <t>メイキ</t>
    </rPh>
    <rPh sb="44" eb="46">
      <t>テイシュツ</t>
    </rPh>
    <phoneticPr fontId="1"/>
  </si>
  <si>
    <t>-</t>
    <phoneticPr fontId="1"/>
  </si>
  <si>
    <t>　　※長野県・神奈川県・山梨県は県大会開催時期の都合上別途定める</t>
    <rPh sb="3" eb="5">
      <t>ナガノ</t>
    </rPh>
    <rPh sb="5" eb="6">
      <t>ケン</t>
    </rPh>
    <rPh sb="7" eb="11">
      <t>カナガワケン</t>
    </rPh>
    <rPh sb="12" eb="14">
      <t>ヤマナシ</t>
    </rPh>
    <rPh sb="14" eb="15">
      <t>ケン</t>
    </rPh>
    <rPh sb="16" eb="17">
      <t>ケン</t>
    </rPh>
    <rPh sb="17" eb="19">
      <t>タイカイ</t>
    </rPh>
    <rPh sb="19" eb="21">
      <t>カイサイ</t>
    </rPh>
    <rPh sb="21" eb="23">
      <t>ジキ</t>
    </rPh>
    <rPh sb="24" eb="27">
      <t>ツゴウジョウ</t>
    </rPh>
    <rPh sb="27" eb="29">
      <t>ベット</t>
    </rPh>
    <rPh sb="29" eb="30">
      <t>サダ</t>
    </rPh>
    <phoneticPr fontId="1"/>
  </si>
  <si>
    <t>※サイレンを使用する場合はその旨をご記入ください</t>
    <rPh sb="6" eb="8">
      <t>シヨウ</t>
    </rPh>
    <rPh sb="10" eb="12">
      <t>バアイ</t>
    </rPh>
    <rPh sb="15" eb="16">
      <t>ムネ</t>
    </rPh>
    <rPh sb="18" eb="20">
      <t>キニュウ</t>
    </rPh>
    <phoneticPr fontId="1"/>
  </si>
  <si>
    <t>■特殊効果申請の必要な使用物</t>
    <rPh sb="1" eb="3">
      <t>トクシュ</t>
    </rPh>
    <rPh sb="3" eb="5">
      <t>コウカ</t>
    </rPh>
    <rPh sb="5" eb="7">
      <t>シンセイ</t>
    </rPh>
    <rPh sb="8" eb="10">
      <t>ヒツヨウ</t>
    </rPh>
    <rPh sb="11" eb="13">
      <t>シヨウ</t>
    </rPh>
    <rPh sb="13" eb="14">
      <t>ブツ</t>
    </rPh>
    <phoneticPr fontId="1"/>
  </si>
  <si>
    <t>　　フラッシュ・ストロボ・各種ライト類（ケミカル類含）等の光の効果を用いたもの全般</t>
    <phoneticPr fontId="1"/>
  </si>
  <si>
    <t>　・サイレンを使用する場合はその旨をご記入ください</t>
    <rPh sb="7" eb="9">
      <t>シヨウ</t>
    </rPh>
    <rPh sb="11" eb="13">
      <t>バアイ</t>
    </rPh>
    <rPh sb="16" eb="17">
      <t>ムネ</t>
    </rPh>
    <rPh sb="19" eb="21">
      <t>キニュウ</t>
    </rPh>
    <phoneticPr fontId="1"/>
  </si>
  <si>
    <t>　　その他サイレンの使用</t>
    <rPh sb="4" eb="5">
      <t>タ</t>
    </rPh>
    <rPh sb="10" eb="12">
      <t>シヨウ</t>
    </rPh>
    <phoneticPr fontId="1"/>
  </si>
  <si>
    <t>その他サイレンの使用</t>
    <rPh sb="2" eb="3">
      <t>タ</t>
    </rPh>
    <rPh sb="8" eb="10">
      <t>シヨウ</t>
    </rPh>
    <phoneticPr fontId="1"/>
  </si>
  <si>
    <t>　・写真並びに使用物の作成図や取扱説明書等の添付してください</t>
    <phoneticPr fontId="1"/>
  </si>
  <si>
    <t>MacやExcel 2007以前のソフトを利用すると予期せぬエラーが発生する可能性が</t>
    <rPh sb="14" eb="16">
      <t>イゼン</t>
    </rPh>
    <rPh sb="21" eb="23">
      <t>リヨウ</t>
    </rPh>
    <rPh sb="26" eb="28">
      <t>ヨキ</t>
    </rPh>
    <rPh sb="34" eb="36">
      <t>ハッセイ</t>
    </rPh>
    <rPh sb="38" eb="41">
      <t>カノウセイ</t>
    </rPh>
    <phoneticPr fontId="1"/>
  </si>
  <si>
    <r>
      <t>・</t>
    </r>
    <r>
      <rPr>
        <b/>
        <sz val="9"/>
        <color rgb="FFFF0000"/>
        <rFont val="ＭＳ Ｐゴシック"/>
        <family val="3"/>
        <charset val="128"/>
        <scheme val="minor"/>
      </rPr>
      <t>指揮者の選択</t>
    </r>
    <r>
      <rPr>
        <sz val="9"/>
        <color theme="1"/>
        <rFont val="ＭＳ Ｐゴシック"/>
        <family val="3"/>
        <charset val="128"/>
        <scheme val="minor"/>
      </rPr>
      <t>　　</t>
    </r>
    <r>
      <rPr>
        <b/>
        <sz val="9"/>
        <color rgb="FF0070C0"/>
        <rFont val="ＭＳ Ｐゴシック"/>
        <family val="3"/>
        <charset val="128"/>
        <scheme val="minor"/>
      </rPr>
      <t>小学生・中学生・高等学校の部</t>
    </r>
    <r>
      <rPr>
        <sz val="9"/>
        <color theme="1"/>
        <rFont val="ＭＳ Ｐゴシック"/>
        <family val="3"/>
        <charset val="128"/>
        <scheme val="minor"/>
      </rPr>
      <t>では</t>
    </r>
    <r>
      <rPr>
        <b/>
        <sz val="9"/>
        <color rgb="FFFF0000"/>
        <rFont val="ＭＳ Ｐゴシック"/>
        <family val="3"/>
        <charset val="128"/>
        <scheme val="minor"/>
      </rPr>
      <t>生徒以外の指揮者</t>
    </r>
    <r>
      <rPr>
        <sz val="9"/>
        <rFont val="ＭＳ Ｐゴシック"/>
        <family val="3"/>
        <charset val="128"/>
        <scheme val="minor"/>
      </rPr>
      <t>は</t>
    </r>
    <r>
      <rPr>
        <b/>
        <sz val="9"/>
        <color rgb="FFFF0000"/>
        <rFont val="ＭＳ Ｐゴシック"/>
        <family val="3"/>
        <charset val="128"/>
        <scheme val="minor"/>
      </rPr>
      <t>≪指揮≫</t>
    </r>
    <r>
      <rPr>
        <sz val="9"/>
        <color theme="1"/>
        <rFont val="ＭＳ Ｐゴシック"/>
        <family val="3"/>
        <charset val="128"/>
        <scheme val="minor"/>
      </rPr>
      <t>を選択し、</t>
    </r>
    <rPh sb="1" eb="3">
      <t>シキ</t>
    </rPh>
    <rPh sb="5" eb="7">
      <t>センタク</t>
    </rPh>
    <rPh sb="9" eb="12">
      <t>ショウガクセイ</t>
    </rPh>
    <rPh sb="13" eb="16">
      <t>チュウガクセイ</t>
    </rPh>
    <rPh sb="17" eb="19">
      <t>コウトウ</t>
    </rPh>
    <rPh sb="19" eb="21">
      <t>ガッコウ</t>
    </rPh>
    <rPh sb="22" eb="23">
      <t>ブ</t>
    </rPh>
    <rPh sb="25" eb="27">
      <t>セイト</t>
    </rPh>
    <rPh sb="27" eb="29">
      <t>イガイ</t>
    </rPh>
    <rPh sb="30" eb="33">
      <t>シキシャ</t>
    </rPh>
    <rPh sb="35" eb="37">
      <t>シキ</t>
    </rPh>
    <rPh sb="39" eb="41">
      <t>センタク</t>
    </rPh>
    <phoneticPr fontId="1"/>
  </si>
  <si>
    <r>
      <t>・年齢は</t>
    </r>
    <r>
      <rPr>
        <sz val="9"/>
        <color rgb="FFFF0000"/>
        <rFont val="ＭＳ Ｐゴシック"/>
        <family val="3"/>
        <charset val="128"/>
        <scheme val="minor"/>
      </rPr>
      <t>半角英数字</t>
    </r>
    <r>
      <rPr>
        <sz val="9"/>
        <color theme="1"/>
        <rFont val="ＭＳ Ｐゴシック"/>
        <family val="3"/>
        <charset val="128"/>
        <scheme val="minor"/>
      </rPr>
      <t>で入力してください</t>
    </r>
    <rPh sb="1" eb="3">
      <t>ネンレイ</t>
    </rPh>
    <rPh sb="4" eb="6">
      <t>ハンカク</t>
    </rPh>
    <rPh sb="6" eb="9">
      <t>エイスウジ</t>
    </rPh>
    <rPh sb="10" eb="12">
      <t>ニュウリョク</t>
    </rPh>
    <phoneticPr fontId="1"/>
  </si>
  <si>
    <t>・大会で使用する楽曲に発生する演奏利用料金は大会本部が負担します。</t>
    <rPh sb="1" eb="3">
      <t>タイカイ</t>
    </rPh>
    <rPh sb="4" eb="6">
      <t>シヨウ</t>
    </rPh>
    <rPh sb="8" eb="10">
      <t>ガッキョク</t>
    </rPh>
    <rPh sb="11" eb="13">
      <t>ハッセイ</t>
    </rPh>
    <rPh sb="15" eb="17">
      <t>エンソウ</t>
    </rPh>
    <rPh sb="17" eb="19">
      <t>リヨウ</t>
    </rPh>
    <rPh sb="19" eb="21">
      <t>リョウキン</t>
    </rPh>
    <rPh sb="22" eb="24">
      <t>タイカイ</t>
    </rPh>
    <rPh sb="24" eb="26">
      <t>ホンブ</t>
    </rPh>
    <rPh sb="27" eb="29">
      <t>フタン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</si>
</sst>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yyyy&quot;年&quot;m&quot;月&quot;d&quot;日&quot;;@"/>
    <numFmt numFmtId="177" formatCode="#"/>
    <numFmt numFmtId="178" formatCode="[&lt;=999]000;[&lt;=9999]000\-00;000\-0000"/>
    <numFmt numFmtId="179" formatCode="00000000000"/>
  </numFmts>
  <fonts count="67"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rgb="FFFF0000"/>
      <name val="ＭＳ Ｐゴシック"/>
      <family val="2"/>
      <charset val="128"/>
      <scheme val="minor"/>
    </font>
    <font>
      <b/>
      <sz val="14"/>
      <color theme="1"/>
      <name val="ＭＳ Ｐゴシック"/>
      <family val="3"/>
      <charset val="128"/>
      <scheme val="minor"/>
    </font>
    <font>
      <b/>
      <sz val="12"/>
      <color theme="0"/>
      <name val="ＭＳ Ｐゴシック"/>
      <family val="3"/>
      <charset val="128"/>
      <scheme val="minor"/>
    </font>
    <font>
      <sz val="8"/>
      <color rgb="FFFF0000"/>
      <name val="ＭＳ Ｐゴシック"/>
      <family val="2"/>
      <charset val="128"/>
      <scheme val="minor"/>
    </font>
    <font>
      <sz val="6"/>
      <color theme="1"/>
      <name val="ＭＳ Ｐゴシック"/>
      <family val="2"/>
      <charset val="128"/>
      <scheme val="minor"/>
    </font>
    <font>
      <sz val="9"/>
      <color theme="1"/>
      <name val="ＭＳ Ｐゴシック"/>
      <family val="3"/>
      <charset val="128"/>
      <scheme val="minor"/>
    </font>
    <font>
      <sz val="7"/>
      <color theme="1"/>
      <name val="ＭＳ Ｐゴシック"/>
      <family val="2"/>
      <charset val="128"/>
      <scheme val="minor"/>
    </font>
    <font>
      <sz val="9"/>
      <color rgb="FFFF0000"/>
      <name val="ＭＳ Ｐゴシック"/>
      <family val="3"/>
      <charset val="128"/>
      <scheme val="minor"/>
    </font>
    <font>
      <b/>
      <sz val="11"/>
      <color theme="0"/>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9"/>
      <color rgb="FFFF0000"/>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11"/>
      <color theme="3" tint="0.39997558519241921"/>
      <name val="ＭＳ Ｐゴシック"/>
      <family val="3"/>
      <charset val="128"/>
      <scheme val="minor"/>
    </font>
    <font>
      <b/>
      <sz val="10"/>
      <color rgb="FFFF0000"/>
      <name val="ＭＳ Ｐゴシック"/>
      <family val="3"/>
      <charset val="128"/>
      <scheme val="minor"/>
    </font>
    <font>
      <sz val="9"/>
      <name val="ＭＳ Ｐゴシック"/>
      <family val="2"/>
      <charset val="128"/>
      <scheme val="minor"/>
    </font>
    <font>
      <b/>
      <sz val="9"/>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2"/>
      <charset val="128"/>
      <scheme val="minor"/>
    </font>
    <font>
      <sz val="8"/>
      <name val="ＭＳ Ｐゴシック"/>
      <family val="2"/>
      <charset val="128"/>
      <scheme val="minor"/>
    </font>
    <font>
      <sz val="11"/>
      <name val="ＭＳ Ｐゴシック"/>
      <family val="3"/>
      <charset val="128"/>
      <scheme val="minor"/>
    </font>
    <font>
      <b/>
      <sz val="10"/>
      <color theme="1"/>
      <name val="ＭＳ Ｐゴシック"/>
      <family val="3"/>
      <charset val="128"/>
      <scheme val="minor"/>
    </font>
    <font>
      <sz val="10"/>
      <color rgb="FFFF0000"/>
      <name val="ＭＳ Ｐゴシック"/>
      <family val="2"/>
      <charset val="128"/>
      <scheme val="minor"/>
    </font>
    <font>
      <b/>
      <sz val="9"/>
      <color indexed="81"/>
      <name val="ＭＳ Ｐゴシック"/>
      <family val="3"/>
      <charset val="128"/>
    </font>
    <font>
      <sz val="11"/>
      <color rgb="FFFF0000"/>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1"/>
      <color rgb="FFFF0000"/>
      <name val="ＭＳ Ｐゴシック"/>
      <family val="3"/>
      <charset val="128"/>
      <scheme val="minor"/>
    </font>
    <font>
      <sz val="18"/>
      <color rgb="FFFF0000"/>
      <name val="ＭＳ Ｐゴシック"/>
      <family val="2"/>
      <charset val="128"/>
      <scheme val="minor"/>
    </font>
    <font>
      <sz val="18"/>
      <color rgb="FFFF0000"/>
      <name val="ＭＳ Ｐゴシック"/>
      <family val="3"/>
      <charset val="128"/>
      <scheme val="minor"/>
    </font>
    <font>
      <sz val="18"/>
      <color theme="1"/>
      <name val="ＭＳ Ｐゴシック"/>
      <family val="2"/>
      <charset val="128"/>
      <scheme val="minor"/>
    </font>
    <font>
      <b/>
      <sz val="22"/>
      <color theme="1"/>
      <name val="ＭＳ Ｐゴシック"/>
      <family val="3"/>
      <charset val="128"/>
      <scheme val="minor"/>
    </font>
    <font>
      <sz val="11"/>
      <color theme="1"/>
      <name val="ＭＳ Ｐ明朝"/>
      <family val="1"/>
      <charset val="128"/>
    </font>
    <font>
      <sz val="22"/>
      <color theme="1"/>
      <name val="ＭＳ Ｐ明朝"/>
      <family val="1"/>
      <charset val="128"/>
    </font>
    <font>
      <sz val="9"/>
      <color theme="1"/>
      <name val="ＭＳ Ｐ明朝"/>
      <family val="1"/>
      <charset val="128"/>
    </font>
    <font>
      <b/>
      <sz val="14"/>
      <color theme="1"/>
      <name val="ＭＳ Ｐ明朝"/>
      <family val="1"/>
      <charset val="128"/>
    </font>
    <font>
      <sz val="8"/>
      <color theme="1"/>
      <name val="ＭＳ Ｐ明朝"/>
      <family val="1"/>
      <charset val="128"/>
    </font>
    <font>
      <sz val="12"/>
      <color theme="1"/>
      <name val="ＭＳ Ｐ明朝"/>
      <family val="1"/>
      <charset val="128"/>
    </font>
    <font>
      <sz val="8"/>
      <color theme="1"/>
      <name val="ＭＳ Ｐゴシック"/>
      <family val="3"/>
      <charset val="128"/>
    </font>
    <font>
      <sz val="10"/>
      <color theme="1"/>
      <name val="ＭＳ Ｐ明朝"/>
      <family val="1"/>
      <charset val="128"/>
    </font>
    <font>
      <sz val="7"/>
      <color theme="1"/>
      <name val="ＭＳ Ｐ明朝"/>
      <family val="1"/>
      <charset val="128"/>
    </font>
    <font>
      <sz val="9"/>
      <name val="ＭＳ Ｐゴシック"/>
      <family val="3"/>
      <charset val="128"/>
      <scheme val="minor"/>
    </font>
    <font>
      <sz val="11"/>
      <color indexed="8"/>
      <name val="ＭＳ Ｐゴシック"/>
      <family val="3"/>
      <charset val="129"/>
    </font>
    <font>
      <sz val="11"/>
      <color indexed="8"/>
      <name val="ＭＳ Ｐゴシック"/>
      <family val="3"/>
      <charset val="128"/>
    </font>
    <font>
      <sz val="6"/>
      <name val="ヒラギノ丸ゴ Pro W4"/>
      <family val="3"/>
      <charset val="128"/>
    </font>
    <font>
      <sz val="11"/>
      <name val="ＭＳ Ｐゴシック"/>
      <family val="3"/>
      <charset val="128"/>
    </font>
    <font>
      <b/>
      <sz val="11"/>
      <color rgb="FFFF0000"/>
      <name val="ＭＳ Ｐゴシック"/>
      <family val="3"/>
      <charset val="128"/>
    </font>
    <font>
      <sz val="11"/>
      <color rgb="FFFFCCFF"/>
      <name val="ＭＳ Ｐゴシック"/>
      <family val="3"/>
      <charset val="128"/>
    </font>
    <font>
      <sz val="11"/>
      <color theme="1"/>
      <name val="ＭＳ Ｐゴシック"/>
      <family val="2"/>
      <charset val="128"/>
      <scheme val="minor"/>
    </font>
    <font>
      <sz val="8"/>
      <name val="ＭＳ Ｐ明朝"/>
      <family val="1"/>
      <charset val="128"/>
    </font>
    <font>
      <b/>
      <sz val="14"/>
      <name val="Franklin Gothic Book"/>
      <family val="2"/>
    </font>
    <font>
      <sz val="12"/>
      <name val="Franklin Gothic Book"/>
      <family val="2"/>
    </font>
    <font>
      <b/>
      <sz val="12"/>
      <name val="ＭＳ Ｐゴシック"/>
      <family val="3"/>
      <charset val="128"/>
      <scheme val="minor"/>
    </font>
    <font>
      <b/>
      <sz val="12"/>
      <color theme="1"/>
      <name val="ＭＳ Ｐゴシック"/>
      <family val="3"/>
      <charset val="128"/>
      <scheme val="minor"/>
    </font>
    <font>
      <b/>
      <sz val="8"/>
      <color rgb="FFFF0000"/>
      <name val="ＭＳ Ｐゴシック"/>
      <family val="3"/>
      <charset val="128"/>
      <scheme val="minor"/>
    </font>
    <font>
      <sz val="11"/>
      <color theme="9" tint="0.59999389629810485"/>
      <name val="ＭＳ Ｐゴシック"/>
      <family val="3"/>
      <charset val="128"/>
    </font>
  </fonts>
  <fills count="16">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rgb="FF00FFCC"/>
        <bgColor indexed="64"/>
      </patternFill>
    </fill>
    <fill>
      <patternFill patternType="solid">
        <fgColor theme="9" tint="0.59999389629810485"/>
        <bgColor indexed="64"/>
      </patternFill>
    </fill>
    <fill>
      <patternFill patternType="solid">
        <fgColor rgb="FFFFCCFF"/>
        <bgColor indexed="64"/>
      </patternFill>
    </fill>
    <fill>
      <patternFill patternType="solid">
        <fgColor rgb="FFFF3399"/>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s>
  <cellStyleXfs count="3">
    <xf numFmtId="0" fontId="0" fillId="0" borderId="0">
      <alignment vertical="center"/>
    </xf>
    <xf numFmtId="0" fontId="53" fillId="0" borderId="0">
      <alignment vertical="center"/>
    </xf>
    <xf numFmtId="0" fontId="59" fillId="0" borderId="0">
      <alignment vertical="center"/>
    </xf>
  </cellStyleXfs>
  <cellXfs count="571">
    <xf numFmtId="0" fontId="0" fillId="0" borderId="0" xfId="0">
      <alignment vertical="center"/>
    </xf>
    <xf numFmtId="0" fontId="0" fillId="2" borderId="0" xfId="0" applyFill="1">
      <alignment vertical="center"/>
    </xf>
    <xf numFmtId="0" fontId="0" fillId="0" borderId="1" xfId="0" applyBorder="1">
      <alignment vertical="center"/>
    </xf>
    <xf numFmtId="0" fontId="0" fillId="6" borderId="0" xfId="0" applyFill="1">
      <alignment vertical="center"/>
    </xf>
    <xf numFmtId="0" fontId="0" fillId="6" borderId="0" xfId="0" applyFill="1" applyAlignment="1">
      <alignment horizontal="right" vertical="center"/>
    </xf>
    <xf numFmtId="0" fontId="0" fillId="6" borderId="0" xfId="0" applyFill="1" applyAlignment="1">
      <alignment horizontal="right" vertical="center" indent="1"/>
    </xf>
    <xf numFmtId="0" fontId="4" fillId="6" borderId="0" xfId="0" applyFont="1" applyFill="1">
      <alignment vertical="center"/>
    </xf>
    <xf numFmtId="0" fontId="5" fillId="0" borderId="1" xfId="0" applyFont="1" applyBorder="1">
      <alignment vertical="center"/>
    </xf>
    <xf numFmtId="0" fontId="6" fillId="2" borderId="0" xfId="0" applyFont="1" applyFill="1">
      <alignment vertical="center"/>
    </xf>
    <xf numFmtId="0" fontId="0" fillId="6" borderId="1" xfId="0" applyFill="1" applyBorder="1">
      <alignment vertical="center"/>
    </xf>
    <xf numFmtId="0" fontId="7" fillId="6" borderId="0" xfId="0" applyFont="1" applyFill="1">
      <alignment vertical="center"/>
    </xf>
    <xf numFmtId="0" fontId="0" fillId="6" borderId="0" xfId="0" applyFill="1" applyBorder="1" applyAlignment="1">
      <alignment horizontal="left" vertical="center"/>
    </xf>
    <xf numFmtId="0" fontId="5" fillId="6" borderId="0" xfId="0" applyFont="1" applyFill="1" applyBorder="1">
      <alignment vertical="center"/>
    </xf>
    <xf numFmtId="0" fontId="0" fillId="6" borderId="0" xfId="0" applyFill="1" applyBorder="1">
      <alignment vertical="center"/>
    </xf>
    <xf numFmtId="0" fontId="0" fillId="6" borderId="0" xfId="0" applyFill="1" applyAlignment="1">
      <alignment horizontal="center" vertical="center"/>
    </xf>
    <xf numFmtId="0" fontId="2" fillId="6" borderId="0" xfId="0" applyFont="1" applyFill="1" applyBorder="1" applyAlignment="1">
      <alignment horizontal="center" vertical="center"/>
    </xf>
    <xf numFmtId="0" fontId="3" fillId="6" borderId="0" xfId="0" applyFont="1" applyFill="1" applyAlignment="1">
      <alignment horizontal="right" vertical="center" indent="1"/>
    </xf>
    <xf numFmtId="0" fontId="0" fillId="6" borderId="0" xfId="0" applyFill="1" applyAlignment="1">
      <alignment vertical="center"/>
    </xf>
    <xf numFmtId="0" fontId="0" fillId="6" borderId="8" xfId="0" applyFill="1" applyBorder="1" applyAlignment="1">
      <alignment vertical="center"/>
    </xf>
    <xf numFmtId="0" fontId="3" fillId="6" borderId="0" xfId="0" applyFont="1" applyFill="1">
      <alignment vertical="center"/>
    </xf>
    <xf numFmtId="0" fontId="9" fillId="6" borderId="0" xfId="0" applyFont="1" applyFill="1">
      <alignment vertical="center"/>
    </xf>
    <xf numFmtId="0" fontId="8" fillId="6" borderId="0" xfId="0" applyFont="1" applyFill="1">
      <alignment vertical="center"/>
    </xf>
    <xf numFmtId="0" fontId="3" fillId="6" borderId="0" xfId="0" applyFont="1" applyFill="1" applyBorder="1">
      <alignment vertical="center"/>
    </xf>
    <xf numFmtId="0" fontId="9" fillId="6" borderId="0" xfId="0" applyFont="1" applyFill="1" applyBorder="1">
      <alignment vertical="center"/>
    </xf>
    <xf numFmtId="0" fontId="12" fillId="2" borderId="0" xfId="0" applyFont="1" applyFill="1">
      <alignment vertical="center"/>
    </xf>
    <xf numFmtId="0" fontId="2" fillId="6" borderId="0" xfId="0" applyFont="1" applyFill="1">
      <alignment vertical="center"/>
    </xf>
    <xf numFmtId="0" fontId="9" fillId="6" borderId="0" xfId="0" applyFont="1" applyFill="1" applyAlignment="1">
      <alignment horizontal="right" vertical="center" indent="1"/>
    </xf>
    <xf numFmtId="0" fontId="13" fillId="6" borderId="12" xfId="0" applyFont="1" applyFill="1" applyBorder="1" applyAlignment="1">
      <alignment horizontal="center" vertical="center"/>
    </xf>
    <xf numFmtId="0" fontId="2" fillId="7" borderId="12" xfId="0" applyFont="1" applyFill="1" applyBorder="1">
      <alignment vertical="center"/>
    </xf>
    <xf numFmtId="0" fontId="2" fillId="7" borderId="12" xfId="0" applyFont="1" applyFill="1" applyBorder="1" applyAlignment="1">
      <alignment horizontal="right" vertical="center"/>
    </xf>
    <xf numFmtId="41" fontId="13" fillId="7" borderId="12" xfId="0" applyNumberFormat="1" applyFont="1" applyFill="1" applyBorder="1">
      <alignment vertical="center"/>
    </xf>
    <xf numFmtId="0" fontId="13" fillId="7" borderId="12" xfId="0" applyFont="1" applyFill="1" applyBorder="1">
      <alignment vertical="center"/>
    </xf>
    <xf numFmtId="0" fontId="13" fillId="7" borderId="12" xfId="0" applyFont="1" applyFill="1" applyBorder="1" applyAlignment="1">
      <alignment horizontal="right" vertical="center"/>
    </xf>
    <xf numFmtId="0" fontId="13" fillId="5" borderId="0" xfId="0" applyFont="1" applyFill="1" applyAlignment="1">
      <alignment horizontal="center" vertical="center"/>
    </xf>
    <xf numFmtId="0" fontId="13" fillId="3" borderId="0" xfId="0" applyFont="1" applyFill="1" applyAlignment="1">
      <alignment horizontal="center" vertical="center"/>
    </xf>
    <xf numFmtId="0" fontId="3" fillId="3" borderId="0" xfId="0" applyFont="1" applyFill="1" applyAlignment="1">
      <alignment horizontal="center" vertical="center"/>
    </xf>
    <xf numFmtId="0" fontId="9" fillId="6" borderId="0" xfId="0" applyFont="1" applyFill="1" applyAlignment="1">
      <alignment horizontal="center" vertical="center"/>
    </xf>
    <xf numFmtId="0" fontId="9" fillId="5" borderId="0" xfId="0" applyFont="1" applyFill="1" applyAlignment="1">
      <alignment horizontal="center" vertical="center"/>
    </xf>
    <xf numFmtId="0" fontId="3" fillId="5" borderId="0" xfId="0" applyFont="1" applyFill="1" applyAlignment="1">
      <alignment horizontal="center" vertical="center"/>
    </xf>
    <xf numFmtId="0" fontId="3" fillId="4" borderId="0" xfId="0" applyFont="1" applyFill="1" applyAlignment="1">
      <alignment horizontal="center" vertical="center"/>
    </xf>
    <xf numFmtId="0" fontId="9" fillId="6" borderId="0" xfId="0" applyFont="1" applyFill="1" applyBorder="1" applyAlignment="1">
      <alignment horizontal="center" vertical="center"/>
    </xf>
    <xf numFmtId="0" fontId="9" fillId="3" borderId="0" xfId="0" applyFont="1" applyFill="1" applyAlignment="1">
      <alignment horizontal="center" vertical="center"/>
    </xf>
    <xf numFmtId="0" fontId="9" fillId="4" borderId="0" xfId="0" applyFont="1" applyFill="1" applyAlignment="1">
      <alignment horizontal="center" vertical="center"/>
    </xf>
    <xf numFmtId="0" fontId="15" fillId="0" borderId="12" xfId="0" applyFont="1" applyBorder="1" applyAlignment="1" applyProtection="1">
      <alignment horizontal="center" vertical="center"/>
      <protection locked="0"/>
    </xf>
    <xf numFmtId="0" fontId="16" fillId="6" borderId="0" xfId="0" applyFont="1" applyFill="1" applyBorder="1">
      <alignment vertical="center"/>
    </xf>
    <xf numFmtId="0" fontId="17" fillId="6" borderId="0" xfId="0" applyFont="1" applyFill="1" applyBorder="1">
      <alignment vertical="center"/>
    </xf>
    <xf numFmtId="0" fontId="18" fillId="6" borderId="0" xfId="0" applyFont="1" applyFill="1">
      <alignment vertical="center"/>
    </xf>
    <xf numFmtId="0" fontId="2" fillId="6" borderId="0" xfId="0" applyFont="1" applyFill="1" applyAlignment="1">
      <alignment horizontal="right" vertical="center" indent="1"/>
    </xf>
    <xf numFmtId="0" fontId="20" fillId="6" borderId="0" xfId="0" applyFont="1" applyFill="1">
      <alignment vertical="center"/>
    </xf>
    <xf numFmtId="0" fontId="3" fillId="6" borderId="0" xfId="0" applyFont="1"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6" borderId="0" xfId="0" applyFill="1" applyBorder="1" applyAlignment="1" applyProtection="1">
      <alignment horizontal="center" vertical="center"/>
      <protection locked="0"/>
    </xf>
    <xf numFmtId="0" fontId="2" fillId="6" borderId="0" xfId="0" applyFont="1" applyFill="1" applyBorder="1" applyAlignment="1" applyProtection="1">
      <alignment horizontal="right" vertical="center"/>
      <protection locked="0"/>
    </xf>
    <xf numFmtId="0" fontId="0" fillId="6" borderId="1" xfId="0" applyFill="1" applyBorder="1" applyAlignment="1">
      <alignment horizontal="right" vertical="center"/>
    </xf>
    <xf numFmtId="0" fontId="9" fillId="6" borderId="1" xfId="0" applyFont="1" applyFill="1" applyBorder="1" applyAlignment="1">
      <alignment horizontal="center" vertical="center"/>
    </xf>
    <xf numFmtId="0" fontId="2" fillId="6" borderId="1" xfId="0" applyFont="1" applyFill="1" applyBorder="1" applyAlignment="1">
      <alignment horizontal="right" vertical="center" indent="1"/>
    </xf>
    <xf numFmtId="0" fontId="0" fillId="6" borderId="1" xfId="0" applyFill="1" applyBorder="1" applyAlignment="1" applyProtection="1">
      <alignment vertical="center"/>
      <protection locked="0"/>
    </xf>
    <xf numFmtId="0" fontId="21" fillId="6" borderId="0" xfId="0" applyFont="1" applyFill="1">
      <alignment vertical="center"/>
    </xf>
    <xf numFmtId="0" fontId="13" fillId="6" borderId="0" xfId="0" applyFont="1" applyFill="1" applyBorder="1" applyAlignment="1" applyProtection="1">
      <alignment vertical="center"/>
      <protection locked="0"/>
    </xf>
    <xf numFmtId="0" fontId="22" fillId="6" borderId="0" xfId="0" applyFont="1" applyFill="1">
      <alignment vertical="center"/>
    </xf>
    <xf numFmtId="0" fontId="0" fillId="0" borderId="0" xfId="0" applyFill="1">
      <alignment vertical="center"/>
    </xf>
    <xf numFmtId="0" fontId="21" fillId="6" borderId="0" xfId="0" applyFont="1" applyFill="1" applyAlignment="1">
      <alignment horizontal="left" vertical="center"/>
    </xf>
    <xf numFmtId="0" fontId="0" fillId="0" borderId="3" xfId="0" applyFill="1" applyBorder="1">
      <alignment vertical="center"/>
    </xf>
    <xf numFmtId="0" fontId="24" fillId="6" borderId="0" xfId="0" applyFont="1" applyFill="1">
      <alignment vertical="center"/>
    </xf>
    <xf numFmtId="0" fontId="0" fillId="6" borderId="0" xfId="0" applyFont="1" applyFill="1" applyAlignment="1">
      <alignment horizontal="right" vertical="center" indent="1"/>
    </xf>
    <xf numFmtId="0" fontId="0" fillId="6" borderId="0" xfId="0" applyFill="1" applyAlignment="1">
      <alignment horizontal="left" vertical="center"/>
    </xf>
    <xf numFmtId="0" fontId="0" fillId="6" borderId="0" xfId="0" applyFont="1" applyFill="1" applyAlignment="1">
      <alignment horizontal="left" vertical="center"/>
    </xf>
    <xf numFmtId="0" fontId="3" fillId="6" borderId="0" xfId="0" applyFont="1" applyFill="1" applyAlignment="1">
      <alignment horizontal="left" vertical="center"/>
    </xf>
    <xf numFmtId="0" fontId="4" fillId="6" borderId="0" xfId="0" applyFont="1" applyFill="1" applyAlignment="1">
      <alignment horizontal="left" vertical="center"/>
    </xf>
    <xf numFmtId="0" fontId="25" fillId="6" borderId="0" xfId="0" applyFont="1" applyFill="1">
      <alignment vertical="center"/>
    </xf>
    <xf numFmtId="0" fontId="3" fillId="0" borderId="0" xfId="0" applyFont="1">
      <alignment vertical="center"/>
    </xf>
    <xf numFmtId="0" fontId="26" fillId="6" borderId="0" xfId="0" applyFont="1" applyFill="1">
      <alignment vertical="center"/>
    </xf>
    <xf numFmtId="0" fontId="20" fillId="6" borderId="0" xfId="0" applyFont="1" applyFill="1" applyAlignment="1">
      <alignment horizontal="left" vertical="center"/>
    </xf>
    <xf numFmtId="0" fontId="12" fillId="2" borderId="0" xfId="0" applyFont="1" applyFill="1" applyAlignment="1">
      <alignment horizontal="right" vertical="center"/>
    </xf>
    <xf numFmtId="0" fontId="0" fillId="0" borderId="0" xfId="0">
      <alignment vertical="center"/>
    </xf>
    <xf numFmtId="0" fontId="0" fillId="0" borderId="12" xfId="0" applyBorder="1">
      <alignment vertical="center"/>
    </xf>
    <xf numFmtId="0" fontId="0" fillId="0" borderId="16" xfId="0" applyBorder="1" applyAlignment="1">
      <alignment horizontal="center" vertical="center"/>
    </xf>
    <xf numFmtId="0" fontId="0" fillId="0" borderId="16" xfId="0" applyBorder="1">
      <alignment vertical="center"/>
    </xf>
    <xf numFmtId="0" fontId="0" fillId="0" borderId="4" xfId="0" applyBorder="1">
      <alignment vertical="center"/>
    </xf>
    <xf numFmtId="0" fontId="0" fillId="3" borderId="16" xfId="0" applyFill="1" applyBorder="1">
      <alignment vertical="center"/>
    </xf>
    <xf numFmtId="0" fontId="0" fillId="11" borderId="0" xfId="0" applyFill="1">
      <alignment vertical="center"/>
    </xf>
    <xf numFmtId="0" fontId="0" fillId="9" borderId="16" xfId="0" applyFill="1" applyBorder="1">
      <alignment vertical="center"/>
    </xf>
    <xf numFmtId="0" fontId="23" fillId="6" borderId="0" xfId="0" applyFont="1" applyFill="1">
      <alignment vertical="center"/>
    </xf>
    <xf numFmtId="0" fontId="0" fillId="0" borderId="3" xfId="0" applyFill="1" applyBorder="1" applyAlignment="1">
      <alignment horizontal="right" vertical="center"/>
    </xf>
    <xf numFmtId="0" fontId="9" fillId="0" borderId="3" xfId="0" applyFont="1" applyFill="1" applyBorder="1" applyAlignment="1">
      <alignment horizontal="center" vertical="center"/>
    </xf>
    <xf numFmtId="0" fontId="0" fillId="6" borderId="3" xfId="0" applyFill="1" applyBorder="1">
      <alignment vertical="center"/>
    </xf>
    <xf numFmtId="0" fontId="0" fillId="6" borderId="4" xfId="0" applyFill="1" applyBorder="1">
      <alignment vertical="center"/>
    </xf>
    <xf numFmtId="0" fontId="29" fillId="6" borderId="0" xfId="0" applyFont="1" applyFill="1" applyBorder="1" applyAlignment="1">
      <alignment horizontal="center" vertical="center"/>
    </xf>
    <xf numFmtId="0" fontId="0" fillId="6" borderId="12" xfId="0" applyFill="1" applyBorder="1">
      <alignment vertical="center"/>
    </xf>
    <xf numFmtId="0" fontId="29" fillId="6" borderId="3" xfId="0" applyFont="1" applyFill="1" applyBorder="1" applyAlignment="1">
      <alignment vertical="center"/>
    </xf>
    <xf numFmtId="0" fontId="3" fillId="6" borderId="2" xfId="0" applyFont="1" applyFill="1" applyBorder="1">
      <alignment vertical="center"/>
    </xf>
    <xf numFmtId="0" fontId="9" fillId="6" borderId="2" xfId="0" applyFont="1" applyFill="1" applyBorder="1">
      <alignment vertical="center"/>
    </xf>
    <xf numFmtId="0" fontId="30" fillId="6" borderId="3" xfId="0" applyFont="1" applyFill="1" applyBorder="1" applyAlignment="1">
      <alignment horizontal="right" vertical="center"/>
    </xf>
    <xf numFmtId="0" fontId="0" fillId="6" borderId="3" xfId="0" applyFill="1" applyBorder="1" applyAlignment="1">
      <alignment vertical="center"/>
    </xf>
    <xf numFmtId="0" fontId="29" fillId="6" borderId="3" xfId="0" applyFont="1" applyFill="1" applyBorder="1" applyAlignment="1">
      <alignment horizontal="center" vertical="center"/>
    </xf>
    <xf numFmtId="0" fontId="29" fillId="6" borderId="4" xfId="0" applyFont="1" applyFill="1" applyBorder="1" applyAlignment="1">
      <alignment horizontal="center" vertical="center"/>
    </xf>
    <xf numFmtId="0" fontId="29" fillId="6" borderId="0" xfId="0" applyFont="1" applyFill="1" applyBorder="1" applyAlignment="1">
      <alignment vertical="center"/>
    </xf>
    <xf numFmtId="0" fontId="0" fillId="6" borderId="0" xfId="0" applyFill="1" applyBorder="1" applyAlignment="1">
      <alignment vertical="center"/>
    </xf>
    <xf numFmtId="0" fontId="21" fillId="10" borderId="17" xfId="0" applyFont="1" applyFill="1" applyBorder="1" applyAlignment="1">
      <alignment horizontal="center" vertical="center"/>
    </xf>
    <xf numFmtId="0" fontId="21" fillId="10" borderId="18" xfId="0" applyFont="1" applyFill="1" applyBorder="1" applyAlignment="1">
      <alignment horizontal="center" vertical="center"/>
    </xf>
    <xf numFmtId="0" fontId="21" fillId="10" borderId="19" xfId="0" applyFont="1" applyFill="1" applyBorder="1" applyAlignment="1">
      <alignment horizontal="center" vertical="center"/>
    </xf>
    <xf numFmtId="0" fontId="21" fillId="9" borderId="17" xfId="0" applyFont="1" applyFill="1" applyBorder="1" applyAlignment="1">
      <alignment horizontal="center" vertical="center"/>
    </xf>
    <xf numFmtId="0" fontId="21" fillId="9" borderId="18" xfId="0" applyFont="1" applyFill="1" applyBorder="1" applyAlignment="1">
      <alignment horizontal="center" vertical="center"/>
    </xf>
    <xf numFmtId="0" fontId="21" fillId="9" borderId="19" xfId="0" applyFont="1" applyFill="1" applyBorder="1" applyAlignment="1">
      <alignment horizontal="center" vertical="center"/>
    </xf>
    <xf numFmtId="0" fontId="5" fillId="0" borderId="0" xfId="0" applyFont="1" applyBorder="1">
      <alignment vertical="center"/>
    </xf>
    <xf numFmtId="0" fontId="0" fillId="6" borderId="20" xfId="0" applyFill="1" applyBorder="1">
      <alignment vertical="center"/>
    </xf>
    <xf numFmtId="0" fontId="0" fillId="0" borderId="0" xfId="0" applyBorder="1">
      <alignment vertical="center"/>
    </xf>
    <xf numFmtId="0" fontId="19" fillId="6" borderId="0" xfId="0" applyFont="1" applyFill="1">
      <alignment vertical="center"/>
    </xf>
    <xf numFmtId="0" fontId="32" fillId="6" borderId="0" xfId="0" applyFont="1" applyFill="1" applyAlignment="1">
      <alignment horizontal="left" vertical="center"/>
    </xf>
    <xf numFmtId="0" fontId="5" fillId="6" borderId="20" xfId="0" applyFont="1" applyFill="1" applyBorder="1">
      <alignment vertical="center"/>
    </xf>
    <xf numFmtId="0" fontId="33" fillId="6" borderId="0" xfId="0" applyFont="1" applyFill="1">
      <alignment vertical="center"/>
    </xf>
    <xf numFmtId="0" fontId="33" fillId="6" borderId="0" xfId="0" applyFont="1" applyFill="1" applyAlignment="1">
      <alignment horizontal="right" vertical="center" indent="1"/>
    </xf>
    <xf numFmtId="0" fontId="0" fillId="0" borderId="12" xfId="0" applyBorder="1" applyAlignment="1">
      <alignment horizontal="center" vertical="center"/>
    </xf>
    <xf numFmtId="0" fontId="35" fillId="0" borderId="0" xfId="0" applyFont="1">
      <alignment vertical="center"/>
    </xf>
    <xf numFmtId="0" fontId="0" fillId="0" borderId="23" xfId="0" applyBorder="1" applyAlignment="1">
      <alignment horizontal="center" vertical="center"/>
    </xf>
    <xf numFmtId="0" fontId="39" fillId="0" borderId="27" xfId="0" applyFont="1" applyBorder="1" applyAlignment="1">
      <alignment horizontal="center" vertical="center"/>
    </xf>
    <xf numFmtId="0" fontId="0" fillId="0" borderId="0" xfId="0" applyAlignment="1">
      <alignment horizontal="right" vertical="center"/>
    </xf>
    <xf numFmtId="177" fontId="39" fillId="0" borderId="26" xfId="0" applyNumberFormat="1" applyFont="1" applyBorder="1" applyAlignment="1">
      <alignment horizontal="center" vertical="center"/>
    </xf>
    <xf numFmtId="0" fontId="43" fillId="0" borderId="0" xfId="0" applyFont="1">
      <alignment vertical="center"/>
    </xf>
    <xf numFmtId="0" fontId="43" fillId="0" borderId="1" xfId="0" applyFont="1" applyBorder="1">
      <alignment vertical="center"/>
    </xf>
    <xf numFmtId="0" fontId="44" fillId="0" borderId="0"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Border="1">
      <alignment vertical="center"/>
    </xf>
    <xf numFmtId="0" fontId="43" fillId="0" borderId="2" xfId="0" applyFont="1" applyBorder="1" applyAlignment="1">
      <alignment horizontal="center" vertical="center"/>
    </xf>
    <xf numFmtId="0" fontId="43" fillId="6" borderId="12" xfId="0" applyFont="1" applyFill="1" applyBorder="1" applyAlignment="1">
      <alignment horizontal="center" vertical="center"/>
    </xf>
    <xf numFmtId="0" fontId="43" fillId="6" borderId="12" xfId="0" applyFont="1" applyFill="1" applyBorder="1">
      <alignment vertical="center"/>
    </xf>
    <xf numFmtId="0" fontId="43" fillId="0" borderId="4" xfId="0" applyFont="1" applyBorder="1">
      <alignment vertical="center"/>
    </xf>
    <xf numFmtId="0" fontId="43" fillId="0" borderId="3" xfId="0" applyFont="1" applyBorder="1">
      <alignment vertical="center"/>
    </xf>
    <xf numFmtId="177" fontId="43" fillId="0" borderId="0" xfId="0" applyNumberFormat="1" applyFont="1" applyBorder="1" applyAlignment="1">
      <alignment horizontal="left" vertical="center" indent="1"/>
    </xf>
    <xf numFmtId="0" fontId="46" fillId="0" borderId="0" xfId="0" applyFont="1" applyBorder="1">
      <alignment vertical="center"/>
    </xf>
    <xf numFmtId="177" fontId="43" fillId="0" borderId="0" xfId="0" applyNumberFormat="1" applyFont="1" applyBorder="1">
      <alignment vertical="center"/>
    </xf>
    <xf numFmtId="0" fontId="48" fillId="0" borderId="0" xfId="0" applyFont="1" applyBorder="1" applyAlignment="1">
      <alignment horizontal="left" vertical="center"/>
    </xf>
    <xf numFmtId="0" fontId="49" fillId="0" borderId="0" xfId="0" applyFont="1">
      <alignment vertical="center"/>
    </xf>
    <xf numFmtId="0" fontId="43" fillId="6" borderId="12" xfId="0" applyFont="1" applyFill="1" applyBorder="1" applyAlignment="1">
      <alignment horizontal="center" vertical="center"/>
    </xf>
    <xf numFmtId="0" fontId="43" fillId="0" borderId="0" xfId="0" applyFont="1" applyBorder="1" applyAlignment="1">
      <alignment horizontal="center" vertical="center"/>
    </xf>
    <xf numFmtId="0" fontId="43" fillId="0" borderId="0" xfId="0" applyFont="1" applyFill="1" applyBorder="1" applyAlignment="1">
      <alignment horizontal="center" vertical="center"/>
    </xf>
    <xf numFmtId="0" fontId="45" fillId="0" borderId="0" xfId="0" applyFont="1" applyFill="1" applyBorder="1" applyAlignment="1">
      <alignment horizontal="center" vertical="center"/>
    </xf>
    <xf numFmtId="177" fontId="50" fillId="0" borderId="0" xfId="0" applyNumberFormat="1" applyFont="1" applyBorder="1" applyAlignment="1">
      <alignment horizontal="left" vertical="center" indent="1"/>
    </xf>
    <xf numFmtId="177" fontId="50" fillId="0" borderId="0" xfId="0" applyNumberFormat="1" applyFont="1" applyFill="1" applyBorder="1" applyAlignment="1">
      <alignment horizontal="left" vertical="center" indent="1"/>
    </xf>
    <xf numFmtId="0" fontId="47" fillId="0" borderId="0" xfId="0" applyFont="1" applyBorder="1" applyAlignment="1">
      <alignment horizontal="center" vertical="center"/>
    </xf>
    <xf numFmtId="0" fontId="43" fillId="0" borderId="54" xfId="0" applyFont="1" applyBorder="1">
      <alignment vertical="center"/>
    </xf>
    <xf numFmtId="0" fontId="43" fillId="0" borderId="55" xfId="0" applyFont="1" applyBorder="1">
      <alignment vertical="center"/>
    </xf>
    <xf numFmtId="0" fontId="43" fillId="0" borderId="56" xfId="0" applyFont="1" applyBorder="1">
      <alignment vertical="center"/>
    </xf>
    <xf numFmtId="0" fontId="43" fillId="0" borderId="46" xfId="0" applyFont="1" applyBorder="1">
      <alignment vertical="center"/>
    </xf>
    <xf numFmtId="0" fontId="43" fillId="0" borderId="47" xfId="0" applyFont="1" applyBorder="1">
      <alignment vertical="center"/>
    </xf>
    <xf numFmtId="0" fontId="43" fillId="0" borderId="48" xfId="0" applyFont="1" applyBorder="1">
      <alignment vertical="center"/>
    </xf>
    <xf numFmtId="0" fontId="43" fillId="0" borderId="49" xfId="0" applyFont="1" applyBorder="1">
      <alignment vertical="center"/>
    </xf>
    <xf numFmtId="0" fontId="43" fillId="0" borderId="52" xfId="0" applyFont="1" applyBorder="1">
      <alignment vertical="center"/>
    </xf>
    <xf numFmtId="0" fontId="50" fillId="0" borderId="0" xfId="0" applyFont="1" applyBorder="1" applyAlignment="1">
      <alignment horizontal="left" vertical="center"/>
    </xf>
    <xf numFmtId="0" fontId="45" fillId="0" borderId="0" xfId="0" applyFont="1">
      <alignment vertical="center"/>
    </xf>
    <xf numFmtId="0" fontId="43" fillId="0" borderId="0" xfId="0" applyFont="1" applyAlignment="1">
      <alignment horizontal="center" vertical="center"/>
    </xf>
    <xf numFmtId="0" fontId="46" fillId="0" borderId="0" xfId="0" applyFont="1">
      <alignment vertical="center"/>
    </xf>
    <xf numFmtId="0" fontId="45" fillId="0" borderId="0" xfId="0" applyFont="1" applyAlignment="1">
      <alignment horizontal="left" vertical="center" indent="1"/>
    </xf>
    <xf numFmtId="0" fontId="50" fillId="0" borderId="0" xfId="0" applyFont="1" applyAlignment="1">
      <alignment horizontal="left" vertical="center" indent="1"/>
    </xf>
    <xf numFmtId="177" fontId="43" fillId="0" borderId="12" xfId="0" applyNumberFormat="1" applyFont="1" applyBorder="1" applyAlignment="1">
      <alignment horizontal="center" vertical="center"/>
    </xf>
    <xf numFmtId="0" fontId="54" fillId="0" borderId="0" xfId="1" applyFont="1" applyAlignment="1">
      <alignment vertical="center"/>
    </xf>
    <xf numFmtId="41" fontId="0" fillId="11" borderId="0" xfId="0" applyNumberFormat="1" applyFill="1">
      <alignment vertical="center"/>
    </xf>
    <xf numFmtId="41" fontId="0" fillId="0" borderId="0" xfId="0" applyNumberFormat="1" applyFill="1">
      <alignment vertical="center"/>
    </xf>
    <xf numFmtId="0" fontId="56" fillId="12" borderId="0" xfId="0" applyFont="1" applyFill="1" applyAlignment="1" applyProtection="1">
      <alignment vertical="center"/>
    </xf>
    <xf numFmtId="0" fontId="56" fillId="0" borderId="0" xfId="0" applyFont="1" applyFill="1" applyAlignment="1" applyProtection="1">
      <alignment vertical="center"/>
    </xf>
    <xf numFmtId="14" fontId="0" fillId="0" borderId="0" xfId="0" applyNumberFormat="1">
      <alignment vertical="center"/>
    </xf>
    <xf numFmtId="0" fontId="18" fillId="0" borderId="0" xfId="0" applyFont="1">
      <alignment vertical="center"/>
    </xf>
    <xf numFmtId="0" fontId="57" fillId="0" borderId="0" xfId="1" applyFont="1" applyAlignment="1">
      <alignment horizontal="left" vertical="center"/>
    </xf>
    <xf numFmtId="0" fontId="54" fillId="0" borderId="0" xfId="1" applyFont="1">
      <alignment vertical="center"/>
    </xf>
    <xf numFmtId="0" fontId="54" fillId="14" borderId="0" xfId="1" applyFont="1" applyFill="1" applyAlignment="1">
      <alignment horizontal="left" vertical="center"/>
    </xf>
    <xf numFmtId="0" fontId="54" fillId="14" borderId="0" xfId="1" applyFont="1" applyFill="1">
      <alignment vertical="center"/>
    </xf>
    <xf numFmtId="178" fontId="54" fillId="14" borderId="0" xfId="1" applyNumberFormat="1" applyFont="1" applyFill="1" applyAlignment="1">
      <alignment horizontal="left" vertical="center"/>
    </xf>
    <xf numFmtId="0" fontId="54" fillId="14" borderId="0" xfId="1" applyFont="1" applyFill="1" applyAlignment="1">
      <alignment vertical="center"/>
    </xf>
    <xf numFmtId="177" fontId="54" fillId="14" borderId="0" xfId="1" applyNumberFormat="1" applyFont="1" applyFill="1">
      <alignment vertical="center"/>
    </xf>
    <xf numFmtId="0" fontId="56" fillId="0" borderId="0" xfId="0" applyFont="1" applyAlignment="1" applyProtection="1">
      <alignment vertical="center"/>
    </xf>
    <xf numFmtId="177" fontId="54" fillId="0" borderId="0" xfId="1" applyNumberFormat="1" applyFont="1">
      <alignment vertical="center"/>
    </xf>
    <xf numFmtId="0" fontId="56" fillId="13" borderId="0" xfId="1" applyFont="1" applyFill="1">
      <alignment vertical="center"/>
    </xf>
    <xf numFmtId="0" fontId="56" fillId="13" borderId="0" xfId="0" applyFont="1" applyFill="1" applyAlignment="1" applyProtection="1">
      <alignment vertical="center"/>
    </xf>
    <xf numFmtId="0" fontId="56" fillId="13" borderId="0" xfId="0" applyFont="1" applyFill="1" applyAlignment="1" applyProtection="1">
      <alignment horizontal="center" vertical="center"/>
    </xf>
    <xf numFmtId="177" fontId="54" fillId="0" borderId="0" xfId="1" applyNumberFormat="1" applyFont="1" applyAlignment="1">
      <alignment horizontal="center" vertical="center"/>
    </xf>
    <xf numFmtId="14" fontId="0" fillId="0" borderId="0" xfId="0" applyNumberFormat="1" applyFill="1">
      <alignment vertical="center"/>
    </xf>
    <xf numFmtId="177" fontId="54" fillId="0" borderId="0" xfId="1" applyNumberFormat="1" applyFont="1" applyFill="1">
      <alignment vertical="center"/>
    </xf>
    <xf numFmtId="177" fontId="54" fillId="0" borderId="0" xfId="1" applyNumberFormat="1" applyFont="1" applyFill="1" applyAlignment="1">
      <alignment horizontal="center" vertical="center"/>
    </xf>
    <xf numFmtId="0" fontId="18" fillId="0" borderId="0" xfId="0" applyFont="1" applyFill="1">
      <alignment vertical="center"/>
    </xf>
    <xf numFmtId="0" fontId="3" fillId="6" borderId="1" xfId="0" applyFont="1" applyFill="1" applyBorder="1" applyAlignment="1" applyProtection="1">
      <alignment horizontal="left" vertical="center"/>
      <protection locked="0"/>
    </xf>
    <xf numFmtId="0" fontId="39" fillId="0" borderId="26" xfId="0" applyFont="1" applyBorder="1" applyAlignment="1">
      <alignment horizontal="center" vertical="center"/>
    </xf>
    <xf numFmtId="0" fontId="11" fillId="6" borderId="0" xfId="0" applyFont="1" applyFill="1">
      <alignment vertical="center"/>
    </xf>
    <xf numFmtId="0" fontId="0" fillId="14" borderId="0" xfId="0" applyFill="1">
      <alignment vertical="center"/>
    </xf>
    <xf numFmtId="0" fontId="0" fillId="0" borderId="0" xfId="0" applyProtection="1">
      <alignment vertical="center"/>
      <protection locked="0"/>
    </xf>
    <xf numFmtId="0" fontId="0" fillId="0" borderId="4" xfId="0" applyBorder="1" applyAlignment="1" applyProtection="1">
      <alignment horizontal="center" vertical="center"/>
      <protection locked="0"/>
    </xf>
    <xf numFmtId="0" fontId="6" fillId="15" borderId="0" xfId="0" applyFont="1" applyFill="1">
      <alignment vertical="center"/>
    </xf>
    <xf numFmtId="0" fontId="0" fillId="15" borderId="0" xfId="0" applyFill="1">
      <alignment vertical="center"/>
    </xf>
    <xf numFmtId="0" fontId="12" fillId="15" borderId="0" xfId="0" applyFont="1" applyFill="1">
      <alignment vertical="center"/>
    </xf>
    <xf numFmtId="0" fontId="12" fillId="15" borderId="0" xfId="0" applyFont="1" applyFill="1" applyAlignment="1">
      <alignment horizontal="right" vertical="center"/>
    </xf>
    <xf numFmtId="0" fontId="62" fillId="0" borderId="0" xfId="2" applyFont="1" applyBorder="1" applyAlignment="1">
      <alignment vertical="center"/>
    </xf>
    <xf numFmtId="0" fontId="14" fillId="6" borderId="0" xfId="0" applyFont="1" applyFill="1" applyBorder="1">
      <alignment vertical="center"/>
    </xf>
    <xf numFmtId="0" fontId="15" fillId="6" borderId="0" xfId="0" applyFont="1" applyFill="1" applyBorder="1">
      <alignment vertical="center"/>
    </xf>
    <xf numFmtId="0" fontId="43" fillId="0" borderId="0" xfId="0" applyFont="1" applyBorder="1" applyAlignment="1">
      <alignment horizontal="center" vertical="center"/>
    </xf>
    <xf numFmtId="0" fontId="43" fillId="6" borderId="12" xfId="0" applyFont="1" applyFill="1" applyBorder="1" applyAlignment="1">
      <alignment horizontal="center" vertical="center"/>
    </xf>
    <xf numFmtId="0" fontId="17" fillId="6" borderId="0" xfId="0" applyFont="1" applyFill="1" applyAlignment="1">
      <alignment horizontal="right" vertical="center" indent="1"/>
    </xf>
    <xf numFmtId="0" fontId="17" fillId="6" borderId="0" xfId="0" applyFont="1" applyFill="1">
      <alignment vertical="center"/>
    </xf>
    <xf numFmtId="0" fontId="64" fillId="6" borderId="0" xfId="0" applyFont="1" applyFill="1" applyAlignment="1">
      <alignment vertical="center"/>
    </xf>
    <xf numFmtId="0" fontId="0" fillId="0" borderId="0" xfId="0" applyFill="1" applyBorder="1">
      <alignment vertical="center"/>
    </xf>
    <xf numFmtId="0" fontId="21" fillId="0" borderId="0" xfId="0" applyFont="1" applyFill="1" applyBorder="1">
      <alignment vertical="center"/>
    </xf>
    <xf numFmtId="0" fontId="63" fillId="0" borderId="0" xfId="2" applyFont="1" applyFill="1" applyBorder="1" applyAlignment="1">
      <alignment vertical="center"/>
    </xf>
    <xf numFmtId="0" fontId="52" fillId="0" borderId="0" xfId="2" applyFont="1" applyFill="1" applyBorder="1" applyAlignment="1">
      <alignment vertical="center"/>
    </xf>
    <xf numFmtId="0" fontId="0" fillId="0" borderId="0" xfId="0" applyFill="1" applyBorder="1" applyAlignment="1">
      <alignment horizontal="right" vertical="center" indent="1"/>
    </xf>
    <xf numFmtId="0" fontId="0" fillId="0" borderId="1" xfId="0" applyFill="1" applyBorder="1">
      <alignment vertical="center"/>
    </xf>
    <xf numFmtId="0" fontId="61" fillId="0" borderId="1" xfId="2" applyFont="1" applyFill="1" applyBorder="1" applyAlignment="1">
      <alignment vertical="center"/>
    </xf>
    <xf numFmtId="0" fontId="5" fillId="0" borderId="9" xfId="0" applyFont="1" applyFill="1" applyBorder="1">
      <alignment vertical="center"/>
    </xf>
    <xf numFmtId="0" fontId="0" fillId="0" borderId="20" xfId="0" applyFill="1" applyBorder="1">
      <alignment vertical="center"/>
    </xf>
    <xf numFmtId="0" fontId="0" fillId="0" borderId="10" xfId="0" applyFill="1" applyBorder="1">
      <alignment vertical="center"/>
    </xf>
    <xf numFmtId="0" fontId="21" fillId="0" borderId="57" xfId="0" applyFont="1" applyFill="1" applyBorder="1">
      <alignment vertical="center"/>
    </xf>
    <xf numFmtId="0" fontId="0" fillId="0" borderId="7" xfId="0" applyFill="1" applyBorder="1">
      <alignment vertical="center"/>
    </xf>
    <xf numFmtId="0" fontId="5" fillId="0" borderId="57" xfId="0" applyFont="1" applyFill="1" applyBorder="1">
      <alignment vertical="center"/>
    </xf>
    <xf numFmtId="0" fontId="17" fillId="0" borderId="57" xfId="0" applyFont="1" applyFill="1" applyBorder="1">
      <alignment vertical="center"/>
    </xf>
    <xf numFmtId="0" fontId="0" fillId="0" borderId="57" xfId="0" applyFill="1" applyBorder="1">
      <alignment vertical="center"/>
    </xf>
    <xf numFmtId="0" fontId="0" fillId="0" borderId="57" xfId="0" applyFill="1" applyBorder="1" applyAlignment="1">
      <alignment horizontal="right" vertical="center" indent="1"/>
    </xf>
    <xf numFmtId="0" fontId="0" fillId="0" borderId="11" xfId="0" applyFill="1" applyBorder="1">
      <alignment vertical="center"/>
    </xf>
    <xf numFmtId="0" fontId="0" fillId="0" borderId="8" xfId="0" applyFill="1" applyBorder="1">
      <alignment vertical="center"/>
    </xf>
    <xf numFmtId="0" fontId="65" fillId="6" borderId="0" xfId="0" applyFont="1" applyFill="1">
      <alignment vertical="center"/>
    </xf>
    <xf numFmtId="0" fontId="42" fillId="0" borderId="0" xfId="0" applyFont="1" applyAlignment="1">
      <alignment horizontal="center" vertical="center"/>
    </xf>
    <xf numFmtId="0" fontId="49" fillId="0" borderId="0" xfId="0" applyFont="1" applyAlignment="1">
      <alignment horizontal="right" vertical="center"/>
    </xf>
    <xf numFmtId="0" fontId="14" fillId="6" borderId="0" xfId="0" applyFont="1" applyFill="1" applyAlignment="1">
      <alignment horizontal="right" vertical="center" indent="1"/>
    </xf>
    <xf numFmtId="0" fontId="3" fillId="6" borderId="0" xfId="0" applyFont="1" applyFill="1" applyAlignment="1">
      <alignment horizontal="right" vertical="center" wrapText="1" indent="1"/>
    </xf>
    <xf numFmtId="0" fontId="9" fillId="6" borderId="0" xfId="0" applyFont="1" applyFill="1" applyAlignment="1">
      <alignment horizontal="right" vertical="center" wrapText="1" indent="1"/>
    </xf>
    <xf numFmtId="0" fontId="2" fillId="0" borderId="12" xfId="0" applyFont="1" applyFill="1" applyBorder="1" applyAlignment="1" applyProtection="1">
      <alignment horizontal="center" vertical="center"/>
      <protection locked="0"/>
    </xf>
    <xf numFmtId="177" fontId="60" fillId="0" borderId="0" xfId="0" applyNumberFormat="1" applyFont="1" applyFill="1" applyBorder="1" applyAlignment="1">
      <alignment horizontal="center" vertical="center"/>
    </xf>
    <xf numFmtId="0" fontId="43" fillId="0" borderId="0" xfId="0" applyFont="1" applyFill="1">
      <alignment vertical="center"/>
    </xf>
    <xf numFmtId="0" fontId="2" fillId="0" borderId="12" xfId="0" applyFont="1" applyFill="1" applyBorder="1" applyAlignment="1" applyProtection="1">
      <alignment horizontal="center" vertical="center"/>
    </xf>
    <xf numFmtId="0" fontId="9" fillId="3" borderId="0" xfId="0" applyFont="1" applyFill="1" applyAlignment="1" applyProtection="1">
      <alignment horizontal="center" vertical="center"/>
    </xf>
    <xf numFmtId="0" fontId="9" fillId="5" borderId="0" xfId="0" applyFont="1" applyFill="1" applyAlignment="1" applyProtection="1">
      <alignment horizontal="center" vertical="center"/>
    </xf>
    <xf numFmtId="0" fontId="9" fillId="3" borderId="0" xfId="0" applyFont="1" applyFill="1" applyAlignment="1" applyProtection="1">
      <alignment horizontal="center" vertical="center"/>
      <protection locked="0"/>
    </xf>
    <xf numFmtId="0" fontId="2" fillId="0" borderId="0" xfId="0" applyFont="1" applyAlignment="1">
      <alignment horizontal="right" vertical="center"/>
    </xf>
    <xf numFmtId="176" fontId="0" fillId="11" borderId="0" xfId="0" applyNumberFormat="1" applyFill="1">
      <alignment vertical="center"/>
    </xf>
    <xf numFmtId="0" fontId="0" fillId="11" borderId="0" xfId="0" applyFill="1" applyAlignment="1">
      <alignment horizontal="center" vertical="center"/>
    </xf>
    <xf numFmtId="0" fontId="2" fillId="5" borderId="1" xfId="0" applyFont="1" applyFill="1" applyBorder="1" applyAlignment="1">
      <alignment horizontal="center" vertical="center"/>
    </xf>
    <xf numFmtId="0" fontId="2" fillId="6" borderId="2" xfId="0" applyFont="1" applyFill="1" applyBorder="1" applyAlignment="1">
      <alignment horizontal="center" vertical="center"/>
    </xf>
    <xf numFmtId="0" fontId="15" fillId="0" borderId="2" xfId="0" applyFont="1" applyBorder="1" applyAlignment="1" applyProtection="1">
      <alignment vertical="center"/>
      <protection locked="0"/>
    </xf>
    <xf numFmtId="177" fontId="0" fillId="0" borderId="16" xfId="0" applyNumberFormat="1" applyBorder="1" applyAlignment="1">
      <alignment horizontal="center" vertical="center"/>
    </xf>
    <xf numFmtId="0" fontId="13" fillId="6" borderId="0" xfId="0" applyFont="1" applyFill="1">
      <alignment vertical="center"/>
    </xf>
    <xf numFmtId="0" fontId="30" fillId="0" borderId="0" xfId="0" applyFont="1" applyFill="1" applyBorder="1" applyAlignment="1">
      <alignment horizontal="left" vertical="top" wrapText="1"/>
    </xf>
    <xf numFmtId="177" fontId="0" fillId="0" borderId="13" xfId="0" applyNumberFormat="1" applyFill="1" applyBorder="1" applyAlignment="1">
      <alignment horizontal="center" vertical="center"/>
    </xf>
    <xf numFmtId="177" fontId="0" fillId="0" borderId="15" xfId="0" applyNumberFormat="1" applyFill="1" applyBorder="1" applyAlignment="1">
      <alignment horizontal="center" vertical="center"/>
    </xf>
    <xf numFmtId="0" fontId="3" fillId="7" borderId="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2" fillId="7" borderId="2" xfId="0" applyFont="1" applyFill="1" applyBorder="1" applyAlignment="1">
      <alignment horizontal="center" vertical="center"/>
    </xf>
    <xf numFmtId="0" fontId="2" fillId="7" borderId="4" xfId="0" applyFont="1" applyFill="1" applyBorder="1" applyAlignment="1">
      <alignment horizontal="center" vertical="center"/>
    </xf>
    <xf numFmtId="0" fontId="13" fillId="7" borderId="4" xfId="0" applyFont="1" applyFill="1" applyBorder="1" applyAlignment="1">
      <alignment horizontal="center" vertical="center"/>
    </xf>
    <xf numFmtId="0" fontId="3"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8" xfId="0" applyFont="1" applyFill="1" applyBorder="1" applyAlignment="1">
      <alignment horizontal="center" vertical="center"/>
    </xf>
    <xf numFmtId="177" fontId="0" fillId="0" borderId="2" xfId="0" applyNumberFormat="1" applyBorder="1" applyAlignment="1">
      <alignment horizontal="center" vertical="center"/>
    </xf>
    <xf numFmtId="177" fontId="0" fillId="0" borderId="4" xfId="0" applyNumberFormat="1" applyBorder="1" applyAlignment="1">
      <alignment horizontal="center" vertical="center"/>
    </xf>
    <xf numFmtId="41" fontId="0" fillId="0" borderId="2" xfId="0" applyNumberFormat="1" applyBorder="1" applyAlignment="1">
      <alignment horizontal="center" vertical="center"/>
    </xf>
    <xf numFmtId="41" fontId="0" fillId="0" borderId="4" xfId="0" applyNumberFormat="1" applyBorder="1" applyAlignment="1">
      <alignment horizontal="center" vertical="center"/>
    </xf>
    <xf numFmtId="176" fontId="0" fillId="0" borderId="2" xfId="0" applyNumberFormat="1" applyBorder="1" applyAlignment="1" applyProtection="1">
      <alignment horizontal="left" vertical="center"/>
      <protection locked="0"/>
    </xf>
    <xf numFmtId="176" fontId="0" fillId="0" borderId="3" xfId="0" applyNumberFormat="1" applyBorder="1" applyAlignment="1" applyProtection="1">
      <alignment horizontal="left" vertical="center"/>
      <protection locked="0"/>
    </xf>
    <xf numFmtId="176" fontId="0" fillId="0" borderId="4" xfId="0" applyNumberFormat="1" applyBorder="1" applyAlignment="1" applyProtection="1">
      <alignment horizontal="left" vertical="center"/>
      <protection locked="0"/>
    </xf>
    <xf numFmtId="41" fontId="0" fillId="0" borderId="2" xfId="0" applyNumberForma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41" fontId="0" fillId="7" borderId="2" xfId="0" applyNumberFormat="1" applyFill="1" applyBorder="1" applyAlignment="1">
      <alignment horizontal="center" vertical="center"/>
    </xf>
    <xf numFmtId="41" fontId="0" fillId="7" borderId="4" xfId="0" applyNumberFormat="1" applyFill="1" applyBorder="1" applyAlignment="1">
      <alignment horizontal="center"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177" fontId="0" fillId="0" borderId="3" xfId="0" applyNumberFormat="1" applyBorder="1" applyAlignment="1">
      <alignment horizontal="center" vertical="center"/>
    </xf>
    <xf numFmtId="0" fontId="0" fillId="0" borderId="2" xfId="0" applyNumberFormat="1" applyFill="1" applyBorder="1" applyAlignment="1">
      <alignment horizontal="left" vertical="center"/>
    </xf>
    <xf numFmtId="0" fontId="0" fillId="0" borderId="3" xfId="0" applyNumberFormat="1" applyFill="1" applyBorder="1" applyAlignment="1">
      <alignment horizontal="left" vertical="center"/>
    </xf>
    <xf numFmtId="0" fontId="0" fillId="0" borderId="4" xfId="0" applyNumberFormat="1" applyFill="1" applyBorder="1" applyAlignment="1">
      <alignment horizontal="left"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179" fontId="0" fillId="0" borderId="2" xfId="0" applyNumberFormat="1" applyBorder="1" applyAlignment="1" applyProtection="1">
      <alignment horizontal="left" vertical="center"/>
      <protection locked="0"/>
    </xf>
    <xf numFmtId="179" fontId="0" fillId="0" borderId="3" xfId="0" applyNumberFormat="1" applyBorder="1" applyAlignment="1" applyProtection="1">
      <alignment horizontal="left" vertical="center"/>
      <protection locked="0"/>
    </xf>
    <xf numFmtId="179" fontId="0" fillId="0" borderId="4" xfId="0" applyNumberFormat="1" applyBorder="1" applyAlignment="1" applyProtection="1">
      <alignment horizontal="left" vertical="center"/>
      <protection locked="0"/>
    </xf>
    <xf numFmtId="0" fontId="2" fillId="7" borderId="3" xfId="0" applyFont="1" applyFill="1" applyBorder="1" applyAlignment="1">
      <alignment horizontal="center" vertical="center"/>
    </xf>
    <xf numFmtId="176" fontId="14" fillId="0" borderId="2" xfId="0" applyNumberFormat="1" applyFont="1" applyBorder="1" applyAlignment="1" applyProtection="1">
      <alignment horizontal="left" vertical="center"/>
      <protection locked="0"/>
    </xf>
    <xf numFmtId="176" fontId="14" fillId="0" borderId="3" xfId="0" applyNumberFormat="1" applyFont="1" applyBorder="1" applyAlignment="1" applyProtection="1">
      <alignment horizontal="left" vertical="center"/>
      <protection locked="0"/>
    </xf>
    <xf numFmtId="176" fontId="14" fillId="0" borderId="4" xfId="0" applyNumberFormat="1" applyFont="1" applyBorder="1" applyAlignment="1" applyProtection="1">
      <alignment horizontal="left" vertical="center"/>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10" fillId="7" borderId="2" xfId="0" applyFont="1" applyFill="1" applyBorder="1" applyAlignment="1">
      <alignment horizontal="center" vertical="center"/>
    </xf>
    <xf numFmtId="0" fontId="10" fillId="7" borderId="4" xfId="0" applyFont="1" applyFill="1" applyBorder="1" applyAlignment="1">
      <alignment horizontal="center" vertical="center"/>
    </xf>
    <xf numFmtId="0" fontId="0" fillId="6" borderId="0" xfId="0" applyFill="1" applyAlignment="1">
      <alignment horizontal="center" vertical="center"/>
    </xf>
    <xf numFmtId="0" fontId="0" fillId="6" borderId="7" xfId="0" applyFill="1" applyBorder="1" applyAlignment="1">
      <alignment horizontal="center" vertical="center"/>
    </xf>
    <xf numFmtId="0" fontId="0" fillId="6" borderId="1" xfId="0" applyFill="1" applyBorder="1" applyAlignment="1">
      <alignment horizontal="center" vertical="center"/>
    </xf>
    <xf numFmtId="0" fontId="0" fillId="6" borderId="8" xfId="0" applyFill="1" applyBorder="1" applyAlignment="1">
      <alignment horizontal="center" vertical="center"/>
    </xf>
    <xf numFmtId="176" fontId="0" fillId="0" borderId="2" xfId="0" applyNumberFormat="1" applyFont="1" applyFill="1" applyBorder="1" applyAlignment="1" applyProtection="1">
      <alignment horizontal="left" vertical="center"/>
      <protection locked="0"/>
    </xf>
    <xf numFmtId="176" fontId="0" fillId="0" borderId="3" xfId="0" applyNumberFormat="1" applyFont="1" applyFill="1" applyBorder="1" applyAlignment="1" applyProtection="1">
      <alignment horizontal="left" vertical="center"/>
      <protection locked="0"/>
    </xf>
    <xf numFmtId="176" fontId="0" fillId="0" borderId="4" xfId="0" applyNumberFormat="1" applyFont="1" applyFill="1" applyBorder="1" applyAlignment="1" applyProtection="1">
      <alignment horizontal="left" vertical="center"/>
      <protection locked="0"/>
    </xf>
    <xf numFmtId="41" fontId="0" fillId="0" borderId="2" xfId="0" applyNumberFormat="1" applyBorder="1" applyAlignment="1" applyProtection="1">
      <alignment horizontal="center" vertical="center"/>
      <protection locked="0"/>
    </xf>
    <xf numFmtId="41" fontId="0" fillId="0" borderId="3" xfId="0" applyNumberFormat="1" applyBorder="1" applyAlignment="1" applyProtection="1">
      <alignment horizontal="center" vertical="center"/>
      <protection locked="0"/>
    </xf>
    <xf numFmtId="41" fontId="0" fillId="0" borderId="4" xfId="0" applyNumberFormat="1" applyBorder="1" applyAlignment="1" applyProtection="1">
      <alignment horizontal="center" vertical="center"/>
      <protection locked="0"/>
    </xf>
    <xf numFmtId="0" fontId="23" fillId="6" borderId="0" xfId="0" applyNumberFormat="1" applyFont="1" applyFill="1" applyBorder="1" applyAlignment="1">
      <alignment horizontal="left" vertical="center"/>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23" fillId="6" borderId="0" xfId="0" applyNumberFormat="1" applyFont="1" applyFill="1" applyAlignment="1">
      <alignment horizontal="left" vertical="center"/>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21" fillId="8" borderId="20" xfId="0" applyFont="1" applyFill="1" applyBorder="1" applyAlignment="1">
      <alignment horizontal="left" vertical="center"/>
    </xf>
    <xf numFmtId="0" fontId="3" fillId="0" borderId="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41" fontId="0" fillId="0" borderId="2" xfId="0" applyNumberFormat="1" applyBorder="1" applyAlignment="1" applyProtection="1">
      <alignment horizontal="left" vertical="center"/>
      <protection locked="0"/>
    </xf>
    <xf numFmtId="41" fontId="0" fillId="0" borderId="3" xfId="0" applyNumberFormat="1" applyBorder="1" applyAlignment="1" applyProtection="1">
      <alignment horizontal="left" vertical="center"/>
      <protection locked="0"/>
    </xf>
    <xf numFmtId="41" fontId="0" fillId="0" borderId="4" xfId="0" applyNumberFormat="1" applyBorder="1" applyAlignment="1" applyProtection="1">
      <alignment horizontal="left" vertical="center"/>
      <protection locked="0"/>
    </xf>
    <xf numFmtId="176" fontId="0" fillId="0" borderId="2" xfId="0" applyNumberFormat="1" applyFill="1" applyBorder="1" applyAlignment="1" applyProtection="1">
      <alignment horizontal="left" vertical="center"/>
      <protection locked="0"/>
    </xf>
    <xf numFmtId="176" fontId="0" fillId="0" borderId="3" xfId="0" applyNumberFormat="1" applyFill="1" applyBorder="1" applyAlignment="1" applyProtection="1">
      <alignment horizontal="left" vertical="center"/>
      <protection locked="0"/>
    </xf>
    <xf numFmtId="0" fontId="10" fillId="0" borderId="2"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179" fontId="0" fillId="0" borderId="2" xfId="0" applyNumberFormat="1" applyBorder="1" applyAlignment="1" applyProtection="1">
      <alignment horizontal="center" vertical="center"/>
      <protection locked="0"/>
    </xf>
    <xf numFmtId="179" fontId="0" fillId="0" borderId="3" xfId="0" applyNumberFormat="1" applyBorder="1" applyAlignment="1" applyProtection="1">
      <alignment horizontal="center" vertical="center"/>
      <protection locked="0"/>
    </xf>
    <xf numFmtId="179" fontId="0" fillId="0" borderId="4" xfId="0" applyNumberFormat="1" applyBorder="1" applyAlignment="1" applyProtection="1">
      <alignment horizontal="center" vertical="center"/>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1" fillId="0" borderId="13"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5" fillId="5" borderId="0" xfId="0" applyFont="1" applyFill="1" applyBorder="1" applyAlignment="1">
      <alignment horizontal="center" vertical="center"/>
    </xf>
    <xf numFmtId="0" fontId="3" fillId="0" borderId="12" xfId="0" applyFont="1" applyBorder="1" applyAlignment="1" applyProtection="1">
      <alignment horizontal="center" vertical="center"/>
      <protection locked="0"/>
    </xf>
    <xf numFmtId="0" fontId="24" fillId="0" borderId="2" xfId="0" applyFont="1" applyFill="1" applyBorder="1" applyAlignment="1" applyProtection="1">
      <alignment horizontal="left" vertical="center"/>
      <protection locked="0"/>
    </xf>
    <xf numFmtId="0" fontId="24" fillId="0" borderId="3" xfId="0" applyFont="1" applyFill="1" applyBorder="1" applyAlignment="1" applyProtection="1">
      <alignment horizontal="left" vertical="center"/>
      <protection locked="0"/>
    </xf>
    <xf numFmtId="0" fontId="24" fillId="0" borderId="4" xfId="0" applyFont="1" applyFill="1" applyBorder="1" applyAlignment="1" applyProtection="1">
      <alignment horizontal="left" vertical="center"/>
      <protection locked="0"/>
    </xf>
    <xf numFmtId="0" fontId="2" fillId="5" borderId="1" xfId="0" applyFont="1" applyFill="1" applyBorder="1" applyAlignment="1">
      <alignment horizontal="center" vertical="center"/>
    </xf>
    <xf numFmtId="0" fontId="27" fillId="0" borderId="2" xfId="0" applyFont="1" applyBorder="1" applyAlignment="1" applyProtection="1">
      <alignment horizontal="left" vertical="center"/>
      <protection locked="0"/>
    </xf>
    <xf numFmtId="0" fontId="28" fillId="0" borderId="3" xfId="0" applyFont="1" applyBorder="1" applyAlignment="1" applyProtection="1">
      <alignment horizontal="left" vertical="center"/>
      <protection locked="0"/>
    </xf>
    <xf numFmtId="0" fontId="28" fillId="0" borderId="4"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31" fillId="0" borderId="3" xfId="0" applyFont="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18" fillId="6" borderId="0" xfId="0" applyFont="1" applyFill="1" applyAlignment="1">
      <alignment horizontal="left" vertical="center"/>
    </xf>
    <xf numFmtId="0" fontId="15" fillId="5" borderId="1" xfId="0" applyFont="1" applyFill="1" applyBorder="1" applyAlignment="1">
      <alignment horizontal="center" vertical="center"/>
    </xf>
    <xf numFmtId="0" fontId="0" fillId="0" borderId="2" xfId="0" applyNumberFormat="1" applyFill="1" applyBorder="1" applyAlignment="1" applyProtection="1">
      <alignment horizontal="left" vertical="center"/>
      <protection locked="0"/>
    </xf>
    <xf numFmtId="0" fontId="0" fillId="0" borderId="3" xfId="0" applyNumberFormat="1" applyFill="1" applyBorder="1" applyAlignment="1" applyProtection="1">
      <alignment horizontal="left" vertical="center"/>
      <protection locked="0"/>
    </xf>
    <xf numFmtId="0" fontId="0" fillId="0" borderId="4" xfId="0" applyNumberFormat="1" applyFill="1" applyBorder="1" applyAlignment="1" applyProtection="1">
      <alignment horizontal="left" vertical="center"/>
      <protection locked="0"/>
    </xf>
    <xf numFmtId="177" fontId="0" fillId="0" borderId="2" xfId="0" applyNumberFormat="1" applyFill="1" applyBorder="1" applyAlignment="1">
      <alignment horizontal="left" vertical="center"/>
    </xf>
    <xf numFmtId="177" fontId="0" fillId="0" borderId="3" xfId="0" applyNumberFormat="1" applyFill="1" applyBorder="1" applyAlignment="1">
      <alignment horizontal="left" vertical="center"/>
    </xf>
    <xf numFmtId="177" fontId="0" fillId="0" borderId="4" xfId="0" applyNumberFormat="1" applyFill="1" applyBorder="1" applyAlignment="1">
      <alignment horizontal="left" vertical="center"/>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0" fontId="30" fillId="6" borderId="0" xfId="0" applyFont="1" applyFill="1" applyAlignment="1">
      <alignment horizontal="left" vertical="top" wrapText="1"/>
    </xf>
    <xf numFmtId="0" fontId="30" fillId="6" borderId="1" xfId="0" applyFont="1" applyFill="1" applyBorder="1" applyAlignment="1">
      <alignment horizontal="left" vertical="top" wrapText="1"/>
    </xf>
    <xf numFmtId="0" fontId="43" fillId="0" borderId="1" xfId="0" applyFont="1" applyBorder="1" applyAlignment="1">
      <alignment horizontal="left" vertical="center"/>
    </xf>
    <xf numFmtId="0" fontId="42" fillId="0" borderId="0" xfId="0" applyFont="1" applyAlignment="1">
      <alignment horizontal="center" vertical="center"/>
    </xf>
    <xf numFmtId="176"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43" fillId="6" borderId="12" xfId="0" applyFont="1" applyFill="1" applyBorder="1" applyAlignment="1">
      <alignment horizontal="center" vertical="center"/>
    </xf>
    <xf numFmtId="177" fontId="43" fillId="0" borderId="9" xfId="0" applyNumberFormat="1" applyFont="1" applyBorder="1" applyAlignment="1">
      <alignment horizontal="left" vertical="center" indent="1"/>
    </xf>
    <xf numFmtId="177" fontId="43" fillId="0" borderId="20" xfId="0" applyNumberFormat="1" applyFont="1" applyBorder="1" applyAlignment="1">
      <alignment horizontal="left" vertical="center" indent="1"/>
    </xf>
    <xf numFmtId="177" fontId="43" fillId="0" borderId="10" xfId="0" applyNumberFormat="1" applyFont="1" applyBorder="1" applyAlignment="1">
      <alignment horizontal="left" vertical="center" indent="1"/>
    </xf>
    <xf numFmtId="0" fontId="43" fillId="0" borderId="12" xfId="0" applyFont="1" applyBorder="1" applyAlignment="1">
      <alignment horizontal="center" vertical="center"/>
    </xf>
    <xf numFmtId="0" fontId="43" fillId="0" borderId="4" xfId="0" applyFont="1" applyBorder="1" applyAlignment="1">
      <alignment horizontal="center" vertical="center"/>
    </xf>
    <xf numFmtId="177" fontId="43" fillId="0" borderId="2" xfId="0" applyNumberFormat="1" applyFont="1" applyBorder="1" applyAlignment="1">
      <alignment horizontal="left" vertical="center" indent="1"/>
    </xf>
    <xf numFmtId="177" fontId="43" fillId="0" borderId="3" xfId="0" applyNumberFormat="1" applyFont="1" applyBorder="1" applyAlignment="1">
      <alignment horizontal="left" vertical="center" indent="1"/>
    </xf>
    <xf numFmtId="177" fontId="43" fillId="0" borderId="4" xfId="0" applyNumberFormat="1" applyFont="1" applyBorder="1" applyAlignment="1">
      <alignment horizontal="left" vertical="center" indent="1"/>
    </xf>
    <xf numFmtId="0" fontId="43" fillId="6" borderId="9" xfId="0" applyFont="1" applyFill="1" applyBorder="1" applyAlignment="1">
      <alignment horizontal="center" vertical="center"/>
    </xf>
    <xf numFmtId="0" fontId="43" fillId="6" borderId="10" xfId="0" applyFont="1" applyFill="1" applyBorder="1" applyAlignment="1">
      <alignment horizontal="center" vertical="center"/>
    </xf>
    <xf numFmtId="0" fontId="43" fillId="6" borderId="11" xfId="0" applyFont="1" applyFill="1" applyBorder="1" applyAlignment="1">
      <alignment horizontal="center" vertical="center"/>
    </xf>
    <xf numFmtId="0" fontId="43" fillId="6" borderId="8" xfId="0" applyFont="1" applyFill="1" applyBorder="1" applyAlignment="1">
      <alignment horizontal="center" vertical="center"/>
    </xf>
    <xf numFmtId="177" fontId="43" fillId="0" borderId="2" xfId="0" applyNumberFormat="1" applyFont="1" applyBorder="1" applyAlignment="1">
      <alignment horizontal="left" vertical="center" indent="1" shrinkToFit="1"/>
    </xf>
    <xf numFmtId="177" fontId="43" fillId="0" borderId="3" xfId="0" applyNumberFormat="1" applyFont="1" applyBorder="1" applyAlignment="1">
      <alignment horizontal="left" vertical="center" indent="1" shrinkToFit="1"/>
    </xf>
    <xf numFmtId="177" fontId="43" fillId="0" borderId="4" xfId="0" applyNumberFormat="1" applyFont="1" applyBorder="1" applyAlignment="1">
      <alignment horizontal="left" vertical="center" indent="1" shrinkToFit="1"/>
    </xf>
    <xf numFmtId="0" fontId="43" fillId="6" borderId="2" xfId="0" applyFont="1" applyFill="1" applyBorder="1" applyAlignment="1">
      <alignment horizontal="center" vertical="center"/>
    </xf>
    <xf numFmtId="0" fontId="43" fillId="6" borderId="4" xfId="0" applyFont="1" applyFill="1" applyBorder="1" applyAlignment="1">
      <alignment horizontal="center" vertical="center"/>
    </xf>
    <xf numFmtId="177" fontId="43" fillId="0" borderId="3" xfId="0" applyNumberFormat="1" applyFont="1" applyBorder="1" applyAlignment="1">
      <alignment horizontal="left" vertical="center"/>
    </xf>
    <xf numFmtId="177" fontId="43" fillId="0" borderId="4" xfId="0" applyNumberFormat="1" applyFont="1" applyBorder="1" applyAlignment="1">
      <alignment horizontal="left" vertical="center"/>
    </xf>
    <xf numFmtId="177" fontId="43" fillId="0" borderId="2" xfId="0" applyNumberFormat="1" applyFont="1" applyBorder="1" applyAlignment="1">
      <alignment horizontal="left" vertical="center"/>
    </xf>
    <xf numFmtId="0" fontId="47" fillId="6" borderId="2" xfId="0" applyFont="1" applyFill="1" applyBorder="1" applyAlignment="1">
      <alignment horizontal="center" vertical="center"/>
    </xf>
    <xf numFmtId="0" fontId="47" fillId="6" borderId="4" xfId="0" applyFont="1" applyFill="1" applyBorder="1" applyAlignment="1">
      <alignment horizontal="center" vertical="center"/>
    </xf>
    <xf numFmtId="0" fontId="45" fillId="6" borderId="2" xfId="0" applyFont="1" applyFill="1" applyBorder="1" applyAlignment="1">
      <alignment horizontal="center" vertical="center"/>
    </xf>
    <xf numFmtId="0" fontId="45" fillId="6" borderId="4" xfId="0" applyFont="1" applyFill="1" applyBorder="1" applyAlignment="1">
      <alignment horizontal="center" vertical="center"/>
    </xf>
    <xf numFmtId="176" fontId="43" fillId="0" borderId="2" xfId="0" applyNumberFormat="1" applyFont="1" applyBorder="1" applyAlignment="1">
      <alignment horizontal="left" vertical="center" indent="1"/>
    </xf>
    <xf numFmtId="176" fontId="43" fillId="0" borderId="3" xfId="0" applyNumberFormat="1" applyFont="1" applyBorder="1" applyAlignment="1">
      <alignment horizontal="left" vertical="center" indent="1"/>
    </xf>
    <xf numFmtId="176" fontId="43" fillId="0" borderId="4" xfId="0" applyNumberFormat="1" applyFont="1" applyBorder="1" applyAlignment="1">
      <alignment horizontal="left" vertical="center" indent="1"/>
    </xf>
    <xf numFmtId="41" fontId="43" fillId="0" borderId="2" xfId="0" applyNumberFormat="1" applyFont="1" applyBorder="1" applyAlignment="1">
      <alignment horizontal="center" vertical="center"/>
    </xf>
    <xf numFmtId="41" fontId="43" fillId="0" borderId="3" xfId="0" applyNumberFormat="1" applyFont="1" applyBorder="1" applyAlignment="1">
      <alignment horizontal="center" vertical="center"/>
    </xf>
    <xf numFmtId="0" fontId="45" fillId="6" borderId="9" xfId="0" applyFont="1" applyFill="1" applyBorder="1" applyAlignment="1">
      <alignment horizontal="center" vertical="center"/>
    </xf>
    <xf numFmtId="0" fontId="45" fillId="6" borderId="10" xfId="0" applyFont="1" applyFill="1" applyBorder="1" applyAlignment="1">
      <alignment horizontal="center" vertical="center"/>
    </xf>
    <xf numFmtId="0" fontId="45" fillId="6" borderId="11" xfId="0" applyFont="1" applyFill="1" applyBorder="1" applyAlignment="1">
      <alignment horizontal="center" vertical="center"/>
    </xf>
    <xf numFmtId="0" fontId="45" fillId="6" borderId="8" xfId="0" applyFont="1" applyFill="1" applyBorder="1" applyAlignment="1">
      <alignment horizontal="center" vertical="center"/>
    </xf>
    <xf numFmtId="0" fontId="9" fillId="0" borderId="20" xfId="0" applyFont="1" applyBorder="1" applyAlignment="1">
      <alignment horizontal="center" vertical="center"/>
    </xf>
    <xf numFmtId="0" fontId="43" fillId="0" borderId="3" xfId="0" applyFont="1" applyBorder="1" applyAlignment="1">
      <alignment horizontal="center" vertical="center"/>
    </xf>
    <xf numFmtId="0" fontId="49" fillId="0" borderId="0" xfId="0" applyFont="1" applyAlignment="1">
      <alignment horizontal="right" vertical="center"/>
    </xf>
    <xf numFmtId="177" fontId="45" fillId="0" borderId="32" xfId="0" applyNumberFormat="1" applyFont="1" applyBorder="1" applyAlignment="1">
      <alignment horizontal="left" vertical="center" wrapText="1" indent="1"/>
    </xf>
    <xf numFmtId="177" fontId="45" fillId="0" borderId="3" xfId="0" applyNumberFormat="1" applyFont="1" applyBorder="1" applyAlignment="1">
      <alignment horizontal="left" vertical="center" wrapText="1" indent="1"/>
    </xf>
    <xf numFmtId="177" fontId="45" fillId="0" borderId="4" xfId="0" applyNumberFormat="1" applyFont="1" applyBorder="1" applyAlignment="1">
      <alignment horizontal="left" vertical="center" wrapText="1" indent="1"/>
    </xf>
    <xf numFmtId="177" fontId="45" fillId="0" borderId="2" xfId="0" applyNumberFormat="1" applyFont="1" applyBorder="1" applyAlignment="1">
      <alignment horizontal="left" vertical="center" wrapText="1" indent="1"/>
    </xf>
    <xf numFmtId="177" fontId="45" fillId="0" borderId="3" xfId="0" applyNumberFormat="1" applyFont="1" applyBorder="1" applyAlignment="1">
      <alignment horizontal="center" vertical="center"/>
    </xf>
    <xf numFmtId="177" fontId="45" fillId="0" borderId="33" xfId="0" applyNumberFormat="1" applyFont="1" applyBorder="1" applyAlignment="1">
      <alignment horizontal="center" vertical="center"/>
    </xf>
    <xf numFmtId="0" fontId="45" fillId="6" borderId="29" xfId="0" applyFont="1" applyFill="1" applyBorder="1" applyAlignment="1">
      <alignment horizontal="center" vertical="center"/>
    </xf>
    <xf numFmtId="0" fontId="45" fillId="6" borderId="30" xfId="0" applyFont="1" applyFill="1" applyBorder="1" applyAlignment="1">
      <alignment horizontal="center" vertical="center"/>
    </xf>
    <xf numFmtId="0" fontId="45" fillId="6" borderId="44" xfId="0" applyFont="1" applyFill="1" applyBorder="1" applyAlignment="1">
      <alignment horizontal="center" vertical="center"/>
    </xf>
    <xf numFmtId="0" fontId="45" fillId="6" borderId="45" xfId="0" applyFont="1" applyFill="1" applyBorder="1" applyAlignment="1">
      <alignment horizontal="center" vertical="center"/>
    </xf>
    <xf numFmtId="0" fontId="45" fillId="6" borderId="31" xfId="0" applyFont="1" applyFill="1" applyBorder="1" applyAlignment="1">
      <alignment horizontal="center" vertical="center"/>
    </xf>
    <xf numFmtId="0" fontId="45" fillId="6" borderId="3" xfId="0" applyFont="1" applyFill="1" applyBorder="1" applyAlignment="1">
      <alignment horizontal="center" vertical="center"/>
    </xf>
    <xf numFmtId="177" fontId="45" fillId="0" borderId="41" xfId="0" applyNumberFormat="1" applyFont="1" applyBorder="1" applyAlignment="1">
      <alignment horizontal="left" vertical="center" wrapText="1" indent="1"/>
    </xf>
    <xf numFmtId="177" fontId="45" fillId="0" borderId="42" xfId="0" applyNumberFormat="1" applyFont="1" applyBorder="1" applyAlignment="1">
      <alignment horizontal="left" vertical="center" wrapText="1" indent="1"/>
    </xf>
    <xf numFmtId="177" fontId="45" fillId="0" borderId="38" xfId="0" applyNumberFormat="1" applyFont="1" applyBorder="1" applyAlignment="1">
      <alignment horizontal="left" vertical="center" wrapText="1" indent="1"/>
    </xf>
    <xf numFmtId="177" fontId="45" fillId="0" borderId="37" xfId="0" applyNumberFormat="1" applyFont="1" applyBorder="1" applyAlignment="1">
      <alignment horizontal="left" vertical="center" wrapText="1" indent="1"/>
    </xf>
    <xf numFmtId="177" fontId="45" fillId="0" borderId="42" xfId="0" applyNumberFormat="1" applyFont="1" applyBorder="1" applyAlignment="1">
      <alignment horizontal="center" vertical="center"/>
    </xf>
    <xf numFmtId="177" fontId="45" fillId="0" borderId="43"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39" fillId="0" borderId="32" xfId="0" applyFont="1" applyBorder="1" applyAlignment="1">
      <alignment horizontal="center" vertical="center"/>
    </xf>
    <xf numFmtId="0" fontId="39" fillId="0" borderId="4" xfId="0" applyFont="1" applyBorder="1" applyAlignment="1">
      <alignment horizontal="center" vertical="center"/>
    </xf>
    <xf numFmtId="0" fontId="39" fillId="0" borderId="2" xfId="0" applyFont="1" applyBorder="1" applyAlignment="1">
      <alignment horizontal="center" vertical="center"/>
    </xf>
    <xf numFmtId="0" fontId="39" fillId="0" borderId="33" xfId="0" applyFont="1" applyBorder="1" applyAlignment="1">
      <alignment horizontal="center" vertical="center"/>
    </xf>
    <xf numFmtId="0" fontId="39" fillId="0" borderId="41" xfId="0" applyFont="1" applyBorder="1" applyAlignment="1">
      <alignment horizontal="center" vertical="center"/>
    </xf>
    <xf numFmtId="0" fontId="39" fillId="0" borderId="38" xfId="0" applyFont="1" applyBorder="1" applyAlignment="1">
      <alignment horizontal="center" vertical="center"/>
    </xf>
    <xf numFmtId="0" fontId="39" fillId="0" borderId="37" xfId="0" applyFont="1" applyBorder="1" applyAlignment="1">
      <alignment horizontal="center" vertical="center"/>
    </xf>
    <xf numFmtId="0" fontId="39" fillId="0" borderId="43" xfId="0" applyFont="1" applyBorder="1" applyAlignment="1">
      <alignment horizontal="center" vertical="center"/>
    </xf>
    <xf numFmtId="0" fontId="0" fillId="0" borderId="2" xfId="0" applyBorder="1" applyAlignment="1">
      <alignment horizontal="left" vertical="center"/>
    </xf>
    <xf numFmtId="0" fontId="35" fillId="0" borderId="3" xfId="0" applyFont="1" applyBorder="1" applyAlignment="1">
      <alignment horizontal="left" vertical="center"/>
    </xf>
    <xf numFmtId="0" fontId="35" fillId="0" borderId="4" xfId="0" applyFont="1" applyBorder="1" applyAlignment="1">
      <alignment horizontal="left"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left" vertical="center"/>
    </xf>
    <xf numFmtId="0" fontId="0" fillId="0" borderId="0" xfId="0" applyBorder="1" applyAlignment="1">
      <alignment horizontal="left" vertical="center"/>
    </xf>
    <xf numFmtId="0" fontId="15" fillId="0" borderId="29" xfId="0" applyFont="1" applyBorder="1" applyAlignment="1">
      <alignment horizontal="center" vertical="center" wrapText="1"/>
    </xf>
    <xf numFmtId="0" fontId="15" fillId="0" borderId="44" xfId="0" applyFont="1" applyBorder="1" applyAlignment="1">
      <alignment horizontal="center" vertical="center" wrapText="1"/>
    </xf>
    <xf numFmtId="0" fontId="39" fillId="0" borderId="12" xfId="0" applyFont="1" applyBorder="1" applyAlignment="1">
      <alignment horizontal="center" vertical="center"/>
    </xf>
    <xf numFmtId="0" fontId="39" fillId="0" borderId="34" xfId="0" applyFont="1" applyBorder="1" applyAlignment="1">
      <alignment horizontal="center" vertical="center"/>
    </xf>
    <xf numFmtId="0" fontId="15" fillId="0" borderId="45" xfId="0" applyFont="1" applyBorder="1" applyAlignment="1">
      <alignment horizontal="center" vertical="center" wrapText="1"/>
    </xf>
    <xf numFmtId="0" fontId="15" fillId="0" borderId="31" xfId="0" applyFont="1" applyBorder="1" applyAlignment="1">
      <alignment horizontal="center" vertical="center" wrapText="1"/>
    </xf>
    <xf numFmtId="0" fontId="0" fillId="0" borderId="11"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2" fillId="0" borderId="2" xfId="0" applyFont="1" applyBorder="1" applyAlignment="1">
      <alignment horizontal="left" vertical="center"/>
    </xf>
    <xf numFmtId="0" fontId="13" fillId="0" borderId="3" xfId="0" applyFont="1"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5" fillId="0" borderId="0" xfId="0" applyFont="1" applyAlignment="1">
      <alignment horizontal="center" vertical="center"/>
    </xf>
    <xf numFmtId="0" fontId="38" fillId="0" borderId="0" xfId="0" applyFont="1" applyAlignment="1">
      <alignment horizontal="center" vertical="center"/>
    </xf>
    <xf numFmtId="41" fontId="41" fillId="0" borderId="13" xfId="0" applyNumberFormat="1"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39" fillId="0" borderId="24" xfId="0" applyFont="1" applyBorder="1" applyAlignment="1">
      <alignment horizontal="center" vertical="center"/>
    </xf>
    <xf numFmtId="0" fontId="40" fillId="0" borderId="25" xfId="0" applyFont="1" applyBorder="1" applyAlignment="1">
      <alignment horizontal="center" vertical="center"/>
    </xf>
    <xf numFmtId="0" fontId="35" fillId="0" borderId="39" xfId="0" applyFont="1" applyBorder="1" applyAlignment="1">
      <alignment horizontal="left" vertical="center"/>
    </xf>
    <xf numFmtId="0" fontId="38" fillId="0" borderId="20" xfId="0" applyFont="1" applyBorder="1" applyAlignment="1">
      <alignment horizontal="left" vertical="center"/>
    </xf>
    <xf numFmtId="0" fontId="38" fillId="0" borderId="10" xfId="0" applyFont="1" applyBorder="1" applyAlignment="1">
      <alignment horizontal="left" vertical="center"/>
    </xf>
    <xf numFmtId="0" fontId="38" fillId="0" borderId="40" xfId="0" applyFont="1" applyBorder="1" applyAlignment="1">
      <alignment horizontal="left" vertical="center"/>
    </xf>
    <xf numFmtId="0" fontId="38" fillId="0" borderId="1" xfId="0" applyFont="1" applyBorder="1" applyAlignment="1">
      <alignment horizontal="left" vertical="center"/>
    </xf>
    <xf numFmtId="0" fontId="38" fillId="0" borderId="8" xfId="0" applyFont="1" applyBorder="1" applyAlignment="1">
      <alignment horizontal="left" vertical="center"/>
    </xf>
    <xf numFmtId="0" fontId="0" fillId="0" borderId="8" xfId="0" applyBorder="1" applyAlignment="1">
      <alignment horizontal="left" vertical="center"/>
    </xf>
    <xf numFmtId="0" fontId="21" fillId="10" borderId="17" xfId="0" applyFont="1" applyFill="1" applyBorder="1" applyAlignment="1">
      <alignment horizontal="center" vertical="center"/>
    </xf>
    <xf numFmtId="0" fontId="21" fillId="10" borderId="18" xfId="0" applyFont="1" applyFill="1" applyBorder="1" applyAlignment="1">
      <alignment horizontal="center" vertical="center"/>
    </xf>
    <xf numFmtId="0" fontId="21" fillId="10" borderId="19"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18" xfId="0" applyFont="1" applyFill="1" applyBorder="1" applyAlignment="1">
      <alignment horizontal="center" vertical="center"/>
    </xf>
    <xf numFmtId="0" fontId="21" fillId="3" borderId="19" xfId="0" applyFont="1" applyFill="1" applyBorder="1" applyAlignment="1">
      <alignment horizontal="center" vertical="center"/>
    </xf>
    <xf numFmtId="0" fontId="21" fillId="9" borderId="17" xfId="0" applyFont="1" applyFill="1" applyBorder="1" applyAlignment="1">
      <alignment horizontal="center" vertical="center"/>
    </xf>
    <xf numFmtId="0" fontId="21" fillId="9" borderId="18" xfId="0" applyFont="1" applyFill="1" applyBorder="1" applyAlignment="1">
      <alignment horizontal="center" vertical="center"/>
    </xf>
    <xf numFmtId="0" fontId="21" fillId="9" borderId="19" xfId="0" applyFont="1" applyFill="1" applyBorder="1" applyAlignment="1">
      <alignment horizontal="center" vertical="center"/>
    </xf>
    <xf numFmtId="0" fontId="45" fillId="6" borderId="41" xfId="0" applyFont="1" applyFill="1" applyBorder="1" applyAlignment="1">
      <alignment horizontal="center" vertical="center"/>
    </xf>
    <xf numFmtId="0" fontId="45" fillId="6" borderId="38" xfId="0" applyFont="1" applyFill="1" applyBorder="1" applyAlignment="1">
      <alignment horizontal="center" vertical="center"/>
    </xf>
    <xf numFmtId="177" fontId="50" fillId="0" borderId="37" xfId="0" applyNumberFormat="1" applyFont="1" applyBorder="1" applyAlignment="1">
      <alignment horizontal="left" vertical="center" indent="1"/>
    </xf>
    <xf numFmtId="177" fontId="50" fillId="0" borderId="42" xfId="0" applyNumberFormat="1" applyFont="1" applyBorder="1" applyAlignment="1">
      <alignment horizontal="left" vertical="center" indent="1"/>
    </xf>
    <xf numFmtId="177" fontId="60" fillId="0" borderId="59" xfId="0" applyNumberFormat="1" applyFont="1" applyBorder="1" applyAlignment="1">
      <alignment horizontal="center" vertical="center"/>
    </xf>
    <xf numFmtId="177" fontId="60" fillId="0" borderId="43" xfId="0" applyNumberFormat="1" applyFont="1" applyBorder="1" applyAlignment="1">
      <alignment horizontal="center" vertical="center"/>
    </xf>
    <xf numFmtId="177" fontId="50" fillId="0" borderId="37" xfId="0" applyNumberFormat="1" applyFont="1" applyBorder="1" applyAlignment="1">
      <alignment horizontal="left" vertical="center" indent="1" shrinkToFit="1"/>
    </xf>
    <xf numFmtId="177" fontId="50" fillId="0" borderId="42" xfId="0" applyNumberFormat="1" applyFont="1" applyBorder="1" applyAlignment="1">
      <alignment horizontal="left" vertical="center" indent="1" shrinkToFit="1"/>
    </xf>
    <xf numFmtId="177" fontId="50" fillId="0" borderId="43" xfId="0" applyNumberFormat="1" applyFont="1" applyBorder="1" applyAlignment="1">
      <alignment horizontal="left" vertical="center" indent="1" shrinkToFit="1"/>
    </xf>
    <xf numFmtId="0" fontId="43" fillId="6" borderId="29" xfId="0" applyFont="1" applyFill="1" applyBorder="1" applyAlignment="1">
      <alignment horizontal="center" vertical="center"/>
    </xf>
    <xf numFmtId="0" fontId="43" fillId="6" borderId="30" xfId="0" applyFont="1" applyFill="1" applyBorder="1" applyAlignment="1">
      <alignment horizontal="center" vertical="center"/>
    </xf>
    <xf numFmtId="0" fontId="43" fillId="6" borderId="31" xfId="0" applyFont="1" applyFill="1" applyBorder="1" applyAlignment="1">
      <alignment horizontal="center" vertical="center"/>
    </xf>
    <xf numFmtId="0" fontId="45" fillId="6" borderId="32" xfId="0" applyFont="1" applyFill="1" applyBorder="1" applyAlignment="1">
      <alignment horizontal="center" vertical="center"/>
    </xf>
    <xf numFmtId="176" fontId="50" fillId="0" borderId="2" xfId="0" applyNumberFormat="1" applyFont="1" applyBorder="1" applyAlignment="1">
      <alignment horizontal="left" vertical="center" indent="1"/>
    </xf>
    <xf numFmtId="176" fontId="50" fillId="0" borderId="3" xfId="0" applyNumberFormat="1" applyFont="1" applyBorder="1" applyAlignment="1">
      <alignment horizontal="left" vertical="center" indent="1"/>
    </xf>
    <xf numFmtId="176" fontId="60" fillId="0" borderId="58" xfId="0" applyNumberFormat="1" applyFont="1" applyBorder="1" applyAlignment="1">
      <alignment horizontal="center" vertical="center"/>
    </xf>
    <xf numFmtId="176" fontId="60" fillId="0" borderId="33" xfId="0" applyNumberFormat="1" applyFont="1" applyBorder="1" applyAlignment="1">
      <alignment horizontal="center" vertical="center"/>
    </xf>
    <xf numFmtId="177" fontId="50" fillId="0" borderId="2" xfId="0" applyNumberFormat="1" applyFont="1" applyBorder="1" applyAlignment="1">
      <alignment horizontal="left" vertical="center" indent="1" shrinkToFit="1"/>
    </xf>
    <xf numFmtId="177" fontId="50" fillId="0" borderId="3" xfId="0" applyNumberFormat="1" applyFont="1" applyBorder="1" applyAlignment="1">
      <alignment horizontal="left" vertical="center" indent="1" shrinkToFit="1"/>
    </xf>
    <xf numFmtId="177" fontId="50" fillId="0" borderId="33" xfId="0" applyNumberFormat="1" applyFont="1" applyBorder="1" applyAlignment="1">
      <alignment horizontal="left" vertical="center" indent="1" shrinkToFit="1"/>
    </xf>
    <xf numFmtId="177" fontId="50" fillId="0" borderId="2" xfId="0" applyNumberFormat="1" applyFont="1" applyBorder="1" applyAlignment="1">
      <alignment horizontal="left" vertical="center" indent="1"/>
    </xf>
    <xf numFmtId="177" fontId="50" fillId="0" borderId="3" xfId="0" applyNumberFormat="1" applyFont="1" applyBorder="1" applyAlignment="1">
      <alignment horizontal="left" vertical="center" indent="1"/>
    </xf>
    <xf numFmtId="177" fontId="50" fillId="0" borderId="58" xfId="0" applyNumberFormat="1" applyFont="1" applyBorder="1" applyAlignment="1">
      <alignment horizontal="center" vertical="center"/>
    </xf>
    <xf numFmtId="177" fontId="50" fillId="0" borderId="33" xfId="0" applyNumberFormat="1" applyFont="1" applyBorder="1" applyAlignment="1">
      <alignment horizontal="center" vertical="center"/>
    </xf>
    <xf numFmtId="0" fontId="43" fillId="6" borderId="17" xfId="0" applyFont="1" applyFill="1" applyBorder="1" applyAlignment="1">
      <alignment horizontal="center" vertical="center"/>
    </xf>
    <xf numFmtId="0" fontId="43" fillId="6" borderId="18" xfId="0" applyFont="1" applyFill="1" applyBorder="1" applyAlignment="1">
      <alignment horizontal="center" vertical="center"/>
    </xf>
    <xf numFmtId="0" fontId="43" fillId="6" borderId="46" xfId="0" applyFont="1" applyFill="1" applyBorder="1" applyAlignment="1">
      <alignment horizontal="center" vertical="center"/>
    </xf>
    <xf numFmtId="0" fontId="43" fillId="6" borderId="19" xfId="0" applyFont="1" applyFill="1" applyBorder="1" applyAlignment="1">
      <alignment horizontal="center" vertical="center"/>
    </xf>
    <xf numFmtId="0" fontId="43" fillId="6" borderId="44" xfId="0" applyFont="1" applyFill="1" applyBorder="1" applyAlignment="1">
      <alignment horizontal="center" vertical="center"/>
    </xf>
    <xf numFmtId="0" fontId="43" fillId="6" borderId="45" xfId="0" applyFont="1" applyFill="1" applyBorder="1" applyAlignment="1">
      <alignment horizontal="center" vertical="center"/>
    </xf>
    <xf numFmtId="177" fontId="50" fillId="0" borderId="41" xfId="0" applyNumberFormat="1" applyFont="1" applyBorder="1" applyAlignment="1">
      <alignment horizontal="left" vertical="center" indent="1" shrinkToFit="1"/>
    </xf>
    <xf numFmtId="177" fontId="50" fillId="0" borderId="38" xfId="0" applyNumberFormat="1" applyFont="1" applyBorder="1" applyAlignment="1">
      <alignment horizontal="left" vertical="center" indent="1" shrinkToFit="1"/>
    </xf>
    <xf numFmtId="177" fontId="50" fillId="0" borderId="35" xfId="0" applyNumberFormat="1" applyFont="1" applyBorder="1" applyAlignment="1">
      <alignment horizontal="left" vertical="center" indent="1" shrinkToFit="1"/>
    </xf>
    <xf numFmtId="177" fontId="50" fillId="0" borderId="36" xfId="0" applyNumberFormat="1" applyFont="1" applyBorder="1" applyAlignment="1">
      <alignment horizontal="left" vertical="center" indent="1" shrinkToFit="1"/>
    </xf>
    <xf numFmtId="177" fontId="50" fillId="0" borderId="45" xfId="0" applyNumberFormat="1" applyFont="1" applyBorder="1" applyAlignment="1">
      <alignment horizontal="left" vertical="center" indent="1"/>
    </xf>
    <xf numFmtId="177" fontId="50" fillId="0" borderId="30" xfId="0" applyNumberFormat="1" applyFont="1" applyBorder="1" applyAlignment="1">
      <alignment horizontal="left" vertical="center" indent="1"/>
    </xf>
    <xf numFmtId="177" fontId="50" fillId="0" borderId="44" xfId="0" applyNumberFormat="1" applyFont="1" applyBorder="1" applyAlignment="1">
      <alignment horizontal="left" vertical="center" indent="1"/>
    </xf>
    <xf numFmtId="0" fontId="47" fillId="6" borderId="45" xfId="0" applyFont="1" applyFill="1" applyBorder="1" applyAlignment="1">
      <alignment horizontal="center" vertical="center"/>
    </xf>
    <xf numFmtId="0" fontId="47" fillId="6" borderId="30" xfId="0" applyFont="1" applyFill="1" applyBorder="1" applyAlignment="1">
      <alignment horizontal="center" vertical="center"/>
    </xf>
    <xf numFmtId="0" fontId="47" fillId="6" borderId="44" xfId="0" applyFont="1" applyFill="1" applyBorder="1" applyAlignment="1">
      <alignment horizontal="center" vertical="center"/>
    </xf>
    <xf numFmtId="177" fontId="50" fillId="0" borderId="31" xfId="0" applyNumberFormat="1" applyFont="1" applyBorder="1" applyAlignment="1">
      <alignment horizontal="left" vertical="center" indent="1"/>
    </xf>
    <xf numFmtId="0" fontId="51" fillId="6" borderId="39" xfId="0" applyFont="1" applyFill="1" applyBorder="1" applyAlignment="1">
      <alignment horizontal="center" vertical="center" wrapText="1"/>
    </xf>
    <xf numFmtId="0" fontId="51" fillId="6" borderId="10" xfId="0" applyFont="1" applyFill="1" applyBorder="1" applyAlignment="1">
      <alignment horizontal="center" vertical="center" wrapText="1"/>
    </xf>
    <xf numFmtId="0" fontId="51" fillId="6" borderId="48" xfId="0" applyFont="1" applyFill="1" applyBorder="1" applyAlignment="1">
      <alignment horizontal="center" vertical="center" wrapText="1"/>
    </xf>
    <xf numFmtId="0" fontId="51" fillId="6" borderId="53" xfId="0" applyFont="1" applyFill="1" applyBorder="1" applyAlignment="1">
      <alignment horizontal="center" vertical="center" wrapText="1"/>
    </xf>
    <xf numFmtId="177" fontId="50" fillId="0" borderId="9" xfId="0" applyNumberFormat="1" applyFont="1" applyBorder="1" applyAlignment="1">
      <alignment horizontal="left" vertical="center" indent="1"/>
    </xf>
    <xf numFmtId="177" fontId="50" fillId="0" borderId="20" xfId="0" applyNumberFormat="1" applyFont="1" applyBorder="1" applyAlignment="1">
      <alignment horizontal="left" vertical="center" indent="1"/>
    </xf>
    <xf numFmtId="177" fontId="50" fillId="0" borderId="10" xfId="0" applyNumberFormat="1" applyFont="1" applyBorder="1" applyAlignment="1">
      <alignment horizontal="left" vertical="center" indent="1"/>
    </xf>
    <xf numFmtId="177" fontId="50" fillId="0" borderId="51" xfId="0" applyNumberFormat="1" applyFont="1" applyBorder="1" applyAlignment="1">
      <alignment horizontal="left" vertical="center" indent="1"/>
    </xf>
    <xf numFmtId="177" fontId="50" fillId="0" borderId="49" xfId="0" applyNumberFormat="1" applyFont="1" applyBorder="1" applyAlignment="1">
      <alignment horizontal="left" vertical="center" indent="1"/>
    </xf>
    <xf numFmtId="177" fontId="50" fillId="0" borderId="53" xfId="0" applyNumberFormat="1" applyFont="1" applyBorder="1" applyAlignment="1">
      <alignment horizontal="left" vertical="center" indent="1"/>
    </xf>
    <xf numFmtId="177" fontId="50" fillId="0" borderId="9" xfId="0" applyNumberFormat="1" applyFont="1" applyFill="1" applyBorder="1" applyAlignment="1">
      <alignment horizontal="left" vertical="center" indent="1"/>
    </xf>
    <xf numFmtId="177" fontId="50" fillId="0" borderId="20" xfId="0" applyNumberFormat="1" applyFont="1" applyFill="1" applyBorder="1" applyAlignment="1">
      <alignment horizontal="left" vertical="center" indent="1"/>
    </xf>
    <xf numFmtId="177" fontId="50" fillId="0" borderId="50" xfId="0" applyNumberFormat="1" applyFont="1" applyFill="1" applyBorder="1" applyAlignment="1">
      <alignment horizontal="left" vertical="center" indent="1"/>
    </xf>
    <xf numFmtId="177" fontId="50" fillId="0" borderId="51" xfId="0" applyNumberFormat="1" applyFont="1" applyFill="1" applyBorder="1" applyAlignment="1">
      <alignment horizontal="left" vertical="center" indent="1"/>
    </xf>
    <xf numFmtId="177" fontId="50" fillId="0" borderId="49" xfId="0" applyNumberFormat="1" applyFont="1" applyFill="1" applyBorder="1" applyAlignment="1">
      <alignment horizontal="left" vertical="center" indent="1"/>
    </xf>
    <xf numFmtId="177" fontId="50" fillId="0" borderId="52" xfId="0" applyNumberFormat="1" applyFont="1" applyFill="1" applyBorder="1" applyAlignment="1">
      <alignment horizontal="left" vertical="center" indent="1"/>
    </xf>
    <xf numFmtId="0" fontId="47" fillId="6" borderId="31" xfId="0" applyFont="1" applyFill="1" applyBorder="1" applyAlignment="1">
      <alignment horizontal="center" vertical="center"/>
    </xf>
    <xf numFmtId="177" fontId="50" fillId="0" borderId="41" xfId="0" applyNumberFormat="1" applyFont="1" applyBorder="1" applyAlignment="1">
      <alignment horizontal="left" vertical="center" indent="1"/>
    </xf>
    <xf numFmtId="177" fontId="50" fillId="0" borderId="38" xfId="0" applyNumberFormat="1" applyFont="1" applyBorder="1" applyAlignment="1">
      <alignment horizontal="left" vertical="center" indent="1"/>
    </xf>
    <xf numFmtId="0" fontId="43" fillId="0" borderId="32" xfId="0" applyFont="1" applyBorder="1" applyAlignment="1">
      <alignment horizontal="center" vertical="center"/>
    </xf>
    <xf numFmtId="0" fontId="45" fillId="6" borderId="12" xfId="0" applyFont="1" applyFill="1" applyBorder="1" applyAlignment="1">
      <alignment horizontal="center" vertical="center"/>
    </xf>
    <xf numFmtId="177" fontId="43" fillId="0" borderId="3" xfId="0" applyNumberFormat="1" applyFont="1" applyFill="1" applyBorder="1" applyAlignment="1">
      <alignment horizontal="left" vertical="center" indent="1"/>
    </xf>
    <xf numFmtId="177" fontId="43" fillId="0" borderId="4" xfId="0" applyNumberFormat="1" applyFont="1" applyFill="1" applyBorder="1" applyAlignment="1">
      <alignment horizontal="left" vertical="center" indent="1"/>
    </xf>
    <xf numFmtId="0" fontId="45" fillId="6" borderId="2" xfId="0" applyFont="1" applyFill="1" applyBorder="1" applyAlignment="1">
      <alignment horizontal="center" vertical="center" wrapText="1"/>
    </xf>
    <xf numFmtId="0" fontId="45" fillId="6" borderId="4" xfId="0" applyFont="1" applyFill="1" applyBorder="1" applyAlignment="1">
      <alignment horizontal="center" vertical="center" wrapText="1"/>
    </xf>
    <xf numFmtId="0" fontId="45" fillId="0" borderId="12" xfId="0" applyFont="1" applyFill="1" applyBorder="1" applyAlignment="1">
      <alignment horizontal="left" vertical="center" indent="1"/>
    </xf>
    <xf numFmtId="0" fontId="45" fillId="6" borderId="57" xfId="0" applyFont="1" applyFill="1" applyBorder="1" applyAlignment="1">
      <alignment horizontal="center" vertical="center"/>
    </xf>
    <xf numFmtId="0" fontId="45" fillId="6" borderId="7" xfId="0" applyFont="1" applyFill="1" applyBorder="1" applyAlignment="1">
      <alignment horizontal="center" vertical="center"/>
    </xf>
    <xf numFmtId="0" fontId="45" fillId="0" borderId="2" xfId="0" applyFont="1" applyFill="1" applyBorder="1" applyAlignment="1">
      <alignment horizontal="left" vertical="center" indent="1"/>
    </xf>
    <xf numFmtId="0" fontId="45" fillId="0" borderId="3" xfId="0" applyFont="1" applyFill="1" applyBorder="1" applyAlignment="1">
      <alignment horizontal="left" vertical="center" indent="1"/>
    </xf>
    <xf numFmtId="0" fontId="45" fillId="0" borderId="4" xfId="0" applyFont="1" applyFill="1" applyBorder="1" applyAlignment="1">
      <alignment horizontal="left" vertical="center" indent="1"/>
    </xf>
    <xf numFmtId="0" fontId="45" fillId="0" borderId="12" xfId="0" applyFont="1" applyFill="1" applyBorder="1" applyAlignment="1">
      <alignment horizontal="center" vertical="center"/>
    </xf>
    <xf numFmtId="177" fontId="50" fillId="0" borderId="4" xfId="0" applyNumberFormat="1" applyFont="1" applyBorder="1" applyAlignment="1">
      <alignment horizontal="left" vertical="center" indent="1"/>
    </xf>
    <xf numFmtId="0" fontId="43" fillId="0" borderId="0" xfId="0"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30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92D050"/>
        </patternFill>
      </fill>
    </dxf>
    <dxf>
      <font>
        <color theme="0" tint="-4.9989318521683403E-2"/>
      </font>
    </dxf>
    <dxf>
      <font>
        <color theme="0" tint="-4.9989318521683403E-2"/>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dxf>
    <dxf>
      <font>
        <color theme="0" tint="-4.9989318521683403E-2"/>
      </font>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border>
    </dxf>
    <dxf>
      <fill>
        <patternFill>
          <bgColor theme="0" tint="-4.9989318521683403E-2"/>
        </patternFill>
      </fill>
    </dxf>
  </dxfs>
  <tableStyles count="0" defaultTableStyle="TableStyleMedium2" defaultPivotStyle="PivotStyleLight16"/>
  <colors>
    <mruColors>
      <color rgb="FF00FFCC"/>
      <color rgb="FFFF3399"/>
      <color rgb="FFFFCCFF"/>
      <color rgb="FFCCCCFF"/>
      <color rgb="FFCCFF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99"/>
  </sheetPr>
  <dimension ref="A1:O62"/>
  <sheetViews>
    <sheetView showGridLines="0" tabSelected="1" zoomScaleNormal="100" workbookViewId="0"/>
  </sheetViews>
  <sheetFormatPr defaultColWidth="5.5" defaultRowHeight="13.5" x14ac:dyDescent="0.15"/>
  <cols>
    <col min="1" max="1" width="18.25" style="74" customWidth="1"/>
    <col min="2" max="8" width="5.5" style="74"/>
    <col min="9" max="9" width="6.125" style="74" customWidth="1"/>
    <col min="10" max="13" width="5.5" style="74"/>
    <col min="14" max="14" width="5.75" style="74" customWidth="1"/>
    <col min="15" max="16384" width="5.5" style="74"/>
  </cols>
  <sheetData>
    <row r="1" spans="1:15" ht="19.5" customHeight="1" x14ac:dyDescent="0.15">
      <c r="A1" s="185" t="s">
        <v>768</v>
      </c>
      <c r="B1" s="186"/>
      <c r="C1" s="186"/>
      <c r="D1" s="186"/>
      <c r="E1" s="186"/>
      <c r="F1" s="186"/>
      <c r="G1" s="186"/>
      <c r="H1" s="186"/>
      <c r="I1" s="187"/>
      <c r="J1" s="186"/>
      <c r="K1" s="186"/>
      <c r="L1" s="186"/>
      <c r="M1" s="186"/>
      <c r="N1" s="188" t="s">
        <v>842</v>
      </c>
    </row>
    <row r="3" spans="1:15" ht="17.25" x14ac:dyDescent="0.15">
      <c r="A3" s="7" t="s">
        <v>771</v>
      </c>
      <c r="B3" s="2"/>
      <c r="C3" s="2"/>
      <c r="D3" s="2"/>
      <c r="E3" s="2"/>
      <c r="F3" s="2"/>
      <c r="G3" s="2"/>
      <c r="H3" s="2"/>
      <c r="I3" s="2"/>
      <c r="J3" s="2"/>
      <c r="K3" s="2"/>
      <c r="L3" s="2"/>
      <c r="M3" s="2"/>
      <c r="N3" s="2"/>
    </row>
    <row r="4" spans="1:15" ht="12" customHeight="1" x14ac:dyDescent="0.15">
      <c r="A4" s="204"/>
      <c r="B4" s="205"/>
      <c r="C4" s="205"/>
      <c r="D4" s="205"/>
      <c r="E4" s="205"/>
      <c r="F4" s="205"/>
      <c r="G4" s="205"/>
      <c r="H4" s="205"/>
      <c r="I4" s="205"/>
      <c r="J4" s="205"/>
      <c r="K4" s="205"/>
      <c r="L4" s="205"/>
      <c r="M4" s="205"/>
      <c r="N4" s="206"/>
    </row>
    <row r="5" spans="1:15" ht="14.25" customHeight="1" x14ac:dyDescent="0.15">
      <c r="A5" s="207" t="s">
        <v>769</v>
      </c>
      <c r="B5" s="197" t="s">
        <v>770</v>
      </c>
      <c r="C5" s="197"/>
      <c r="D5" s="197"/>
      <c r="E5" s="197"/>
      <c r="F5" s="197"/>
      <c r="G5" s="197"/>
      <c r="H5" s="197"/>
      <c r="I5" s="197"/>
      <c r="J5" s="197"/>
      <c r="K5" s="197"/>
      <c r="L5" s="197"/>
      <c r="M5" s="197"/>
      <c r="N5" s="208"/>
    </row>
    <row r="6" spans="1:15" ht="14.25" customHeight="1" x14ac:dyDescent="0.15">
      <c r="A6" s="209"/>
      <c r="B6" s="197" t="s">
        <v>772</v>
      </c>
      <c r="C6" s="197"/>
      <c r="D6" s="197"/>
      <c r="E6" s="197"/>
      <c r="F6" s="197"/>
      <c r="G6" s="197"/>
      <c r="H6" s="197"/>
      <c r="I6" s="197"/>
      <c r="J6" s="197"/>
      <c r="K6" s="197"/>
      <c r="L6" s="197"/>
      <c r="M6" s="197"/>
      <c r="N6" s="208"/>
    </row>
    <row r="7" spans="1:15" ht="14.25" customHeight="1" x14ac:dyDescent="0.15">
      <c r="A7" s="209"/>
      <c r="B7" s="197" t="s">
        <v>868</v>
      </c>
      <c r="C7" s="197"/>
      <c r="D7" s="197"/>
      <c r="E7" s="197"/>
      <c r="F7" s="197"/>
      <c r="G7" s="197"/>
      <c r="H7" s="197"/>
      <c r="I7" s="197"/>
      <c r="J7" s="197"/>
      <c r="K7" s="197"/>
      <c r="L7" s="197"/>
      <c r="M7" s="197"/>
      <c r="N7" s="208"/>
      <c r="O7" s="183"/>
    </row>
    <row r="8" spans="1:15" ht="14.25" customHeight="1" x14ac:dyDescent="0.15">
      <c r="A8" s="210"/>
      <c r="B8" s="197" t="s">
        <v>820</v>
      </c>
      <c r="C8" s="197"/>
      <c r="D8" s="197"/>
      <c r="E8" s="197"/>
      <c r="F8" s="197"/>
      <c r="G8" s="197"/>
      <c r="H8" s="197"/>
      <c r="I8" s="197"/>
      <c r="J8" s="197"/>
      <c r="K8" s="197"/>
      <c r="L8" s="197"/>
      <c r="M8" s="197"/>
      <c r="N8" s="208"/>
    </row>
    <row r="9" spans="1:15" ht="9.75" customHeight="1" x14ac:dyDescent="0.15">
      <c r="A9" s="210"/>
      <c r="B9" s="197"/>
      <c r="C9" s="197"/>
      <c r="D9" s="197"/>
      <c r="E9" s="197"/>
      <c r="F9" s="197"/>
      <c r="G9" s="197"/>
      <c r="H9" s="197"/>
      <c r="I9" s="197"/>
      <c r="J9" s="197"/>
      <c r="K9" s="197"/>
      <c r="L9" s="197"/>
      <c r="M9" s="197"/>
      <c r="N9" s="208"/>
    </row>
    <row r="10" spans="1:15" ht="14.25" customHeight="1" x14ac:dyDescent="0.15">
      <c r="A10" s="207" t="s">
        <v>773</v>
      </c>
      <c r="B10" s="197" t="s">
        <v>821</v>
      </c>
      <c r="C10" s="197"/>
      <c r="D10" s="197"/>
      <c r="E10" s="197"/>
      <c r="F10" s="197"/>
      <c r="G10" s="197"/>
      <c r="H10" s="197"/>
      <c r="I10" s="197"/>
      <c r="J10" s="197"/>
      <c r="K10" s="197"/>
      <c r="L10" s="197"/>
      <c r="M10" s="197"/>
      <c r="N10" s="208"/>
    </row>
    <row r="11" spans="1:15" ht="15" customHeight="1" x14ac:dyDescent="0.15">
      <c r="A11" s="207"/>
      <c r="B11" s="197"/>
      <c r="C11" s="197"/>
      <c r="D11" s="197"/>
      <c r="E11" s="197"/>
      <c r="F11" s="197"/>
      <c r="G11" s="197"/>
      <c r="H11" s="197"/>
      <c r="I11" s="197"/>
      <c r="J11" s="197"/>
      <c r="K11" s="197"/>
      <c r="L11" s="197"/>
      <c r="M11" s="197"/>
      <c r="N11" s="208"/>
    </row>
    <row r="12" spans="1:15" ht="14.25" customHeight="1" x14ac:dyDescent="0.15">
      <c r="A12" s="211"/>
      <c r="B12" s="197"/>
      <c r="C12" s="198" t="s">
        <v>812</v>
      </c>
      <c r="D12" s="197"/>
      <c r="E12" s="197"/>
      <c r="F12" s="197"/>
      <c r="G12" s="197"/>
      <c r="H12" s="197"/>
      <c r="I12" s="197"/>
      <c r="J12" s="197"/>
      <c r="K12" s="197"/>
      <c r="L12" s="197"/>
      <c r="M12" s="197"/>
      <c r="N12" s="208"/>
    </row>
    <row r="13" spans="1:15" ht="14.25" customHeight="1" x14ac:dyDescent="0.15">
      <c r="A13" s="211"/>
      <c r="B13" s="197"/>
      <c r="C13" s="198" t="s">
        <v>811</v>
      </c>
      <c r="D13" s="197"/>
      <c r="E13" s="197"/>
      <c r="F13" s="197"/>
      <c r="G13" s="197"/>
      <c r="H13" s="197"/>
      <c r="I13" s="197"/>
      <c r="J13" s="197"/>
      <c r="K13" s="197"/>
      <c r="L13" s="197"/>
      <c r="M13" s="197"/>
      <c r="N13" s="208"/>
    </row>
    <row r="14" spans="1:15" ht="14.25" customHeight="1" x14ac:dyDescent="0.15">
      <c r="A14" s="211"/>
      <c r="B14" s="197"/>
      <c r="C14" s="198" t="s">
        <v>779</v>
      </c>
      <c r="D14" s="197"/>
      <c r="E14" s="197"/>
      <c r="F14" s="197"/>
      <c r="G14" s="197"/>
      <c r="H14" s="197"/>
      <c r="I14" s="197"/>
      <c r="J14" s="197"/>
      <c r="K14" s="197"/>
      <c r="L14" s="197"/>
      <c r="M14" s="197"/>
      <c r="N14" s="208"/>
    </row>
    <row r="15" spans="1:15" ht="14.25" customHeight="1" x14ac:dyDescent="0.15">
      <c r="A15" s="211"/>
      <c r="B15" s="197"/>
      <c r="C15" s="198" t="s">
        <v>781</v>
      </c>
      <c r="D15" s="197"/>
      <c r="E15" s="197"/>
      <c r="F15" s="197"/>
      <c r="G15" s="197"/>
      <c r="H15" s="197"/>
      <c r="I15" s="197"/>
      <c r="J15" s="197"/>
      <c r="K15" s="197"/>
      <c r="L15" s="197"/>
      <c r="M15" s="197"/>
      <c r="N15" s="208"/>
    </row>
    <row r="16" spans="1:15" ht="14.25" customHeight="1" x14ac:dyDescent="0.15">
      <c r="A16" s="211"/>
      <c r="B16" s="197"/>
      <c r="C16" s="198" t="s">
        <v>780</v>
      </c>
      <c r="D16" s="197"/>
      <c r="E16" s="197"/>
      <c r="F16" s="197"/>
      <c r="G16" s="197"/>
      <c r="H16" s="197"/>
      <c r="I16" s="197"/>
      <c r="J16" s="197"/>
      <c r="K16" s="197"/>
      <c r="L16" s="197"/>
      <c r="M16" s="197"/>
      <c r="N16" s="208"/>
    </row>
    <row r="17" spans="1:14" ht="10.5" customHeight="1" x14ac:dyDescent="0.15">
      <c r="A17" s="211"/>
      <c r="B17" s="197"/>
      <c r="C17" s="197"/>
      <c r="D17" s="197"/>
      <c r="E17" s="197"/>
      <c r="F17" s="197"/>
      <c r="G17" s="197"/>
      <c r="H17" s="197"/>
      <c r="I17" s="197"/>
      <c r="J17" s="197"/>
      <c r="K17" s="197"/>
      <c r="L17" s="197"/>
      <c r="M17" s="197"/>
      <c r="N17" s="208"/>
    </row>
    <row r="18" spans="1:14" ht="14.25" customHeight="1" x14ac:dyDescent="0.15">
      <c r="A18" s="211"/>
      <c r="B18" s="197" t="s">
        <v>775</v>
      </c>
      <c r="C18" s="197"/>
      <c r="D18" s="197"/>
      <c r="E18" s="197"/>
      <c r="F18" s="197"/>
      <c r="G18" s="197"/>
      <c r="H18" s="197"/>
      <c r="I18" s="197"/>
      <c r="J18" s="197"/>
      <c r="K18" s="197"/>
      <c r="L18" s="197"/>
      <c r="M18" s="197"/>
      <c r="N18" s="208"/>
    </row>
    <row r="19" spans="1:14" ht="14.25" customHeight="1" x14ac:dyDescent="0.15">
      <c r="A19" s="211"/>
      <c r="B19" s="197" t="s">
        <v>776</v>
      </c>
      <c r="C19" s="197"/>
      <c r="D19" s="197"/>
      <c r="E19" s="197"/>
      <c r="F19" s="197"/>
      <c r="G19" s="197"/>
      <c r="H19" s="197"/>
      <c r="I19" s="197"/>
      <c r="J19" s="197"/>
      <c r="K19" s="197"/>
      <c r="L19" s="197"/>
      <c r="M19" s="197"/>
      <c r="N19" s="208"/>
    </row>
    <row r="20" spans="1:14" ht="14.25" customHeight="1" x14ac:dyDescent="0.15">
      <c r="A20" s="211"/>
      <c r="B20" s="197"/>
      <c r="C20" s="197"/>
      <c r="D20" s="197"/>
      <c r="E20" s="197"/>
      <c r="F20" s="197"/>
      <c r="G20" s="197"/>
      <c r="H20" s="197"/>
      <c r="I20" s="197"/>
      <c r="J20" s="197"/>
      <c r="K20" s="197"/>
      <c r="L20" s="197"/>
      <c r="M20" s="197"/>
      <c r="N20" s="208"/>
    </row>
    <row r="21" spans="1:14" ht="14.25" customHeight="1" x14ac:dyDescent="0.15">
      <c r="A21" s="211"/>
      <c r="B21" s="197" t="s">
        <v>774</v>
      </c>
      <c r="C21" s="197"/>
      <c r="D21" s="197"/>
      <c r="E21" s="197"/>
      <c r="F21" s="197"/>
      <c r="G21" s="197"/>
      <c r="H21" s="197"/>
      <c r="I21" s="197"/>
      <c r="J21" s="197"/>
      <c r="K21" s="197"/>
      <c r="L21" s="197"/>
      <c r="M21" s="197"/>
      <c r="N21" s="208"/>
    </row>
    <row r="22" spans="1:14" ht="12" customHeight="1" x14ac:dyDescent="0.15">
      <c r="A22" s="211"/>
      <c r="B22" s="197"/>
      <c r="C22" s="197"/>
      <c r="D22" s="197"/>
      <c r="E22" s="197"/>
      <c r="F22" s="197"/>
      <c r="G22" s="197"/>
      <c r="H22" s="197"/>
      <c r="I22" s="197"/>
      <c r="J22" s="197"/>
      <c r="K22" s="197"/>
      <c r="L22" s="197"/>
      <c r="M22" s="197"/>
      <c r="N22" s="208"/>
    </row>
    <row r="23" spans="1:14" ht="14.25" customHeight="1" x14ac:dyDescent="0.15">
      <c r="A23" s="207" t="s">
        <v>777</v>
      </c>
      <c r="B23" s="197" t="s">
        <v>822</v>
      </c>
      <c r="C23" s="197"/>
      <c r="D23" s="197"/>
      <c r="E23" s="197"/>
      <c r="F23" s="197"/>
      <c r="G23" s="197"/>
      <c r="H23" s="197"/>
      <c r="I23" s="197"/>
      <c r="J23" s="197"/>
      <c r="K23" s="197"/>
      <c r="L23" s="197"/>
      <c r="M23" s="197"/>
      <c r="N23" s="208"/>
    </row>
    <row r="24" spans="1:14" ht="14.25" customHeight="1" x14ac:dyDescent="0.15">
      <c r="A24" s="211"/>
      <c r="B24" s="197" t="s">
        <v>778</v>
      </c>
      <c r="C24" s="197"/>
      <c r="D24" s="197"/>
      <c r="E24" s="197"/>
      <c r="F24" s="197"/>
      <c r="G24" s="197"/>
      <c r="H24" s="197"/>
      <c r="I24" s="197"/>
      <c r="J24" s="197"/>
      <c r="K24" s="197"/>
      <c r="L24" s="197"/>
      <c r="M24" s="197"/>
      <c r="N24" s="208"/>
    </row>
    <row r="25" spans="1:14" ht="14.25" customHeight="1" x14ac:dyDescent="0.15">
      <c r="A25" s="211"/>
      <c r="B25" s="197" t="s">
        <v>810</v>
      </c>
      <c r="C25" s="197"/>
      <c r="D25" s="197"/>
      <c r="E25" s="197"/>
      <c r="F25" s="197"/>
      <c r="G25" s="197"/>
      <c r="H25" s="197"/>
      <c r="I25" s="197"/>
      <c r="J25" s="197"/>
      <c r="K25" s="197"/>
      <c r="L25" s="197"/>
      <c r="M25" s="197"/>
      <c r="N25" s="208"/>
    </row>
    <row r="26" spans="1:14" ht="14.25" customHeight="1" x14ac:dyDescent="0.15">
      <c r="A26" s="211"/>
      <c r="B26" s="197"/>
      <c r="C26" s="197"/>
      <c r="D26" s="197"/>
      <c r="E26" s="197"/>
      <c r="F26" s="197"/>
      <c r="G26" s="197"/>
      <c r="H26" s="197"/>
      <c r="I26" s="197"/>
      <c r="J26" s="197"/>
      <c r="K26" s="197"/>
      <c r="L26" s="197"/>
      <c r="M26" s="197"/>
      <c r="N26" s="208"/>
    </row>
    <row r="27" spans="1:14" ht="14.25" customHeight="1" x14ac:dyDescent="0.15">
      <c r="A27" s="211"/>
      <c r="B27" s="198" t="s">
        <v>783</v>
      </c>
      <c r="C27" s="197"/>
      <c r="D27" s="197"/>
      <c r="E27" s="197"/>
      <c r="F27" s="197"/>
      <c r="G27" s="197"/>
      <c r="H27" s="197"/>
      <c r="I27" s="197"/>
      <c r="J27" s="197"/>
      <c r="K27" s="197"/>
      <c r="L27" s="197"/>
      <c r="M27" s="197"/>
      <c r="N27" s="208"/>
    </row>
    <row r="28" spans="1:14" ht="14.25" customHeight="1" x14ac:dyDescent="0.15">
      <c r="A28" s="211"/>
      <c r="B28" s="197"/>
      <c r="C28" s="198" t="s">
        <v>782</v>
      </c>
      <c r="D28" s="197"/>
      <c r="E28" s="197"/>
      <c r="F28" s="197"/>
      <c r="G28" s="197"/>
      <c r="H28" s="197"/>
      <c r="I28" s="197"/>
      <c r="J28" s="197"/>
      <c r="K28" s="197"/>
      <c r="L28" s="197"/>
      <c r="M28" s="197"/>
      <c r="N28" s="208"/>
    </row>
    <row r="29" spans="1:14" ht="14.25" customHeight="1" x14ac:dyDescent="0.15">
      <c r="A29" s="211"/>
      <c r="B29" s="197"/>
      <c r="C29" s="198" t="s">
        <v>809</v>
      </c>
      <c r="D29" s="197"/>
      <c r="E29" s="197"/>
      <c r="F29" s="197"/>
      <c r="G29" s="197"/>
      <c r="H29" s="197"/>
      <c r="I29" s="197"/>
      <c r="J29" s="197"/>
      <c r="K29" s="197"/>
      <c r="L29" s="197"/>
      <c r="M29" s="197"/>
      <c r="N29" s="208"/>
    </row>
    <row r="30" spans="1:14" ht="14.25" customHeight="1" x14ac:dyDescent="0.15">
      <c r="A30" s="211"/>
      <c r="B30" s="197"/>
      <c r="C30" s="197"/>
      <c r="D30" s="197"/>
      <c r="E30" s="197"/>
      <c r="F30" s="197"/>
      <c r="G30" s="197"/>
      <c r="H30" s="197"/>
      <c r="I30" s="197"/>
      <c r="J30" s="197"/>
      <c r="K30" s="197"/>
      <c r="L30" s="197"/>
      <c r="M30" s="197"/>
      <c r="N30" s="208"/>
    </row>
    <row r="31" spans="1:14" ht="14.25" customHeight="1" x14ac:dyDescent="0.15">
      <c r="A31" s="211"/>
      <c r="B31" s="198" t="s">
        <v>784</v>
      </c>
      <c r="C31" s="198"/>
      <c r="D31" s="197"/>
      <c r="E31" s="197"/>
      <c r="F31" s="197"/>
      <c r="G31" s="197"/>
      <c r="H31" s="197"/>
      <c r="I31" s="197"/>
      <c r="J31" s="197"/>
      <c r="K31" s="197"/>
      <c r="L31" s="197"/>
      <c r="M31" s="197"/>
      <c r="N31" s="208"/>
    </row>
    <row r="32" spans="1:14" ht="14.25" customHeight="1" x14ac:dyDescent="0.15">
      <c r="A32" s="211"/>
      <c r="B32" s="198"/>
      <c r="C32" s="198" t="s">
        <v>785</v>
      </c>
      <c r="D32" s="197"/>
      <c r="E32" s="197"/>
      <c r="F32" s="197"/>
      <c r="G32" s="197"/>
      <c r="H32" s="197"/>
      <c r="I32" s="197"/>
      <c r="J32" s="197"/>
      <c r="K32" s="197"/>
      <c r="L32" s="197"/>
      <c r="M32" s="197"/>
      <c r="N32" s="208"/>
    </row>
    <row r="33" spans="1:14" ht="14.25" customHeight="1" x14ac:dyDescent="0.15">
      <c r="A33" s="211"/>
      <c r="B33" s="198"/>
      <c r="C33" s="198" t="s">
        <v>786</v>
      </c>
      <c r="D33" s="197"/>
      <c r="E33" s="197"/>
      <c r="F33" s="197"/>
      <c r="G33" s="197"/>
      <c r="H33" s="197"/>
      <c r="I33" s="197"/>
      <c r="J33" s="197"/>
      <c r="K33" s="197"/>
      <c r="L33" s="197"/>
      <c r="M33" s="197"/>
      <c r="N33" s="208"/>
    </row>
    <row r="34" spans="1:14" ht="14.25" customHeight="1" x14ac:dyDescent="0.15">
      <c r="A34" s="211"/>
      <c r="B34" s="198"/>
      <c r="C34" s="198" t="s">
        <v>792</v>
      </c>
      <c r="D34" s="197"/>
      <c r="E34" s="197"/>
      <c r="F34" s="197"/>
      <c r="G34" s="197"/>
      <c r="H34" s="197"/>
      <c r="I34" s="197"/>
      <c r="J34" s="197"/>
      <c r="K34" s="197"/>
      <c r="L34" s="197"/>
      <c r="M34" s="197"/>
      <c r="N34" s="208"/>
    </row>
    <row r="35" spans="1:14" ht="14.25" customHeight="1" x14ac:dyDescent="0.15">
      <c r="A35" s="211"/>
      <c r="B35" s="197"/>
      <c r="C35" s="197"/>
      <c r="D35" s="197"/>
      <c r="E35" s="197"/>
      <c r="F35" s="197"/>
      <c r="G35" s="197"/>
      <c r="H35" s="197"/>
      <c r="I35" s="197"/>
      <c r="J35" s="197"/>
      <c r="K35" s="197"/>
      <c r="L35" s="197"/>
      <c r="M35" s="197"/>
      <c r="N35" s="208"/>
    </row>
    <row r="36" spans="1:14" ht="14.25" customHeight="1" x14ac:dyDescent="0.15">
      <c r="A36" s="207" t="s">
        <v>790</v>
      </c>
      <c r="B36" s="197" t="s">
        <v>835</v>
      </c>
      <c r="C36" s="197"/>
      <c r="D36" s="197"/>
      <c r="E36" s="197"/>
      <c r="F36" s="197"/>
      <c r="G36" s="197"/>
      <c r="H36" s="197"/>
      <c r="I36" s="197"/>
      <c r="J36" s="197"/>
      <c r="K36" s="197"/>
      <c r="L36" s="197"/>
      <c r="M36" s="197"/>
      <c r="N36" s="208"/>
    </row>
    <row r="37" spans="1:14" ht="14.25" customHeight="1" x14ac:dyDescent="0.15">
      <c r="A37" s="211"/>
      <c r="B37" s="197" t="s">
        <v>830</v>
      </c>
      <c r="C37" s="197"/>
      <c r="D37" s="197"/>
      <c r="E37" s="197"/>
      <c r="F37" s="197"/>
      <c r="G37" s="197"/>
      <c r="H37" s="197"/>
      <c r="I37" s="197"/>
      <c r="J37" s="197"/>
      <c r="K37" s="197"/>
      <c r="L37" s="197"/>
      <c r="M37" s="197"/>
      <c r="N37" s="208"/>
    </row>
    <row r="38" spans="1:14" ht="15.75" customHeight="1" x14ac:dyDescent="0.15">
      <c r="A38" s="211"/>
      <c r="B38" s="197" t="s">
        <v>787</v>
      </c>
      <c r="C38" s="197"/>
      <c r="D38" s="197"/>
      <c r="E38" s="197"/>
      <c r="F38" s="197"/>
      <c r="G38" s="197"/>
      <c r="H38" s="197"/>
      <c r="I38" s="197"/>
      <c r="J38" s="197"/>
      <c r="K38" s="197"/>
      <c r="L38" s="197"/>
      <c r="M38" s="197"/>
      <c r="N38" s="208"/>
    </row>
    <row r="39" spans="1:14" ht="15.75" customHeight="1" x14ac:dyDescent="0.15">
      <c r="A39" s="211"/>
      <c r="B39" s="197" t="s">
        <v>788</v>
      </c>
      <c r="C39" s="197"/>
      <c r="D39" s="197"/>
      <c r="E39" s="197"/>
      <c r="F39" s="197"/>
      <c r="G39" s="197"/>
      <c r="H39" s="197"/>
      <c r="I39" s="197"/>
      <c r="J39" s="197"/>
      <c r="K39" s="197"/>
      <c r="L39" s="197"/>
      <c r="M39" s="197"/>
      <c r="N39" s="208"/>
    </row>
    <row r="40" spans="1:14" ht="15.75" customHeight="1" x14ac:dyDescent="0.15">
      <c r="A40" s="211"/>
      <c r="B40" s="197"/>
      <c r="C40" s="197"/>
      <c r="D40" s="197"/>
      <c r="E40" s="197"/>
      <c r="F40" s="197"/>
      <c r="G40" s="197"/>
      <c r="H40" s="197"/>
      <c r="I40" s="197"/>
      <c r="J40" s="197"/>
      <c r="K40" s="197"/>
      <c r="L40" s="197"/>
      <c r="M40" s="197"/>
      <c r="N40" s="208"/>
    </row>
    <row r="41" spans="1:14" ht="15.75" customHeight="1" x14ac:dyDescent="0.15">
      <c r="A41" s="207" t="s">
        <v>789</v>
      </c>
      <c r="B41" s="197" t="s">
        <v>803</v>
      </c>
      <c r="C41" s="197"/>
      <c r="D41" s="197"/>
      <c r="E41" s="197"/>
      <c r="F41" s="197"/>
      <c r="G41" s="197"/>
      <c r="H41" s="197"/>
      <c r="I41" s="197"/>
      <c r="J41" s="197"/>
      <c r="K41" s="197"/>
      <c r="L41" s="197"/>
      <c r="M41" s="197"/>
      <c r="N41" s="208"/>
    </row>
    <row r="42" spans="1:14" ht="15.75" customHeight="1" x14ac:dyDescent="0.15">
      <c r="A42" s="211"/>
      <c r="B42" s="197" t="s">
        <v>791</v>
      </c>
      <c r="C42" s="197"/>
      <c r="D42" s="197"/>
      <c r="E42" s="197"/>
      <c r="F42" s="197"/>
      <c r="G42" s="197"/>
      <c r="H42" s="197"/>
      <c r="I42" s="197"/>
      <c r="J42" s="197"/>
      <c r="K42" s="197"/>
      <c r="L42" s="197"/>
      <c r="M42" s="197"/>
      <c r="N42" s="208"/>
    </row>
    <row r="43" spans="1:14" ht="10.5" customHeight="1" x14ac:dyDescent="0.15">
      <c r="A43" s="211"/>
      <c r="B43" s="197"/>
      <c r="C43" s="197"/>
      <c r="D43" s="197"/>
      <c r="E43" s="197"/>
      <c r="F43" s="197"/>
      <c r="G43" s="197"/>
      <c r="H43" s="197"/>
      <c r="I43" s="197"/>
      <c r="J43" s="197"/>
      <c r="K43" s="197"/>
      <c r="L43" s="197"/>
      <c r="M43" s="197"/>
      <c r="N43" s="208"/>
    </row>
    <row r="44" spans="1:14" ht="15.75" customHeight="1" x14ac:dyDescent="0.15">
      <c r="A44" s="207" t="s">
        <v>793</v>
      </c>
      <c r="B44" s="197" t="s">
        <v>794</v>
      </c>
      <c r="C44" s="197"/>
      <c r="D44" s="197"/>
      <c r="E44" s="197"/>
      <c r="F44" s="197"/>
      <c r="G44" s="197"/>
      <c r="H44" s="197"/>
      <c r="I44" s="197"/>
      <c r="J44" s="197"/>
      <c r="K44" s="197"/>
      <c r="L44" s="197"/>
      <c r="M44" s="197"/>
      <c r="N44" s="208"/>
    </row>
    <row r="45" spans="1:14" ht="15.75" customHeight="1" x14ac:dyDescent="0.15">
      <c r="A45" s="211"/>
      <c r="B45" s="197" t="s">
        <v>795</v>
      </c>
      <c r="C45" s="197"/>
      <c r="D45" s="197"/>
      <c r="E45" s="197"/>
      <c r="F45" s="197"/>
      <c r="G45" s="197"/>
      <c r="H45" s="197"/>
      <c r="I45" s="197"/>
      <c r="J45" s="197"/>
      <c r="K45" s="197"/>
      <c r="L45" s="197"/>
      <c r="M45" s="197"/>
      <c r="N45" s="208"/>
    </row>
    <row r="46" spans="1:14" ht="15.75" customHeight="1" x14ac:dyDescent="0.15">
      <c r="A46" s="211"/>
      <c r="B46" s="197" t="s">
        <v>796</v>
      </c>
      <c r="C46" s="197"/>
      <c r="D46" s="197"/>
      <c r="E46" s="197"/>
      <c r="F46" s="197"/>
      <c r="G46" s="197"/>
      <c r="H46" s="197"/>
      <c r="I46" s="197"/>
      <c r="J46" s="197"/>
      <c r="K46" s="197"/>
      <c r="L46" s="197"/>
      <c r="M46" s="197"/>
      <c r="N46" s="208"/>
    </row>
    <row r="47" spans="1:14" ht="15.75" customHeight="1" x14ac:dyDescent="0.15">
      <c r="A47" s="211"/>
      <c r="B47" s="197" t="s">
        <v>797</v>
      </c>
      <c r="C47" s="197"/>
      <c r="D47" s="197"/>
      <c r="E47" s="197"/>
      <c r="F47" s="197"/>
      <c r="G47" s="197"/>
      <c r="H47" s="197"/>
      <c r="I47" s="197"/>
      <c r="J47" s="197"/>
      <c r="K47" s="197"/>
      <c r="L47" s="197"/>
      <c r="M47" s="197"/>
      <c r="N47" s="208"/>
    </row>
    <row r="48" spans="1:14" ht="15.75" customHeight="1" x14ac:dyDescent="0.15">
      <c r="A48" s="211"/>
      <c r="B48" s="197"/>
      <c r="C48" s="197"/>
      <c r="D48" s="197"/>
      <c r="E48" s="197"/>
      <c r="F48" s="197"/>
      <c r="G48" s="197"/>
      <c r="H48" s="197"/>
      <c r="I48" s="197"/>
      <c r="J48" s="197"/>
      <c r="K48" s="197"/>
      <c r="L48" s="197"/>
      <c r="M48" s="197"/>
      <c r="N48" s="208"/>
    </row>
    <row r="49" spans="1:14" ht="15.75" customHeight="1" x14ac:dyDescent="0.15">
      <c r="A49" s="211" t="s">
        <v>798</v>
      </c>
      <c r="B49" s="197"/>
      <c r="C49" s="197"/>
      <c r="D49" s="197"/>
      <c r="E49" s="197"/>
      <c r="F49" s="197"/>
      <c r="G49" s="197"/>
      <c r="H49" s="197"/>
      <c r="I49" s="197"/>
      <c r="J49" s="197"/>
      <c r="K49" s="197"/>
      <c r="L49" s="197"/>
      <c r="M49" s="197"/>
      <c r="N49" s="208"/>
    </row>
    <row r="50" spans="1:14" ht="15" customHeight="1" x14ac:dyDescent="0.15">
      <c r="A50" s="211"/>
      <c r="B50" s="197"/>
      <c r="C50" s="197"/>
      <c r="D50" s="197"/>
      <c r="E50" s="197"/>
      <c r="F50" s="197"/>
      <c r="G50" s="197"/>
      <c r="H50" s="197"/>
      <c r="I50" s="197"/>
      <c r="J50" s="197"/>
      <c r="K50" s="197"/>
      <c r="L50" s="197"/>
      <c r="M50" s="197"/>
      <c r="N50" s="208"/>
    </row>
    <row r="51" spans="1:14" ht="15" customHeight="1" x14ac:dyDescent="0.15">
      <c r="A51" s="211"/>
      <c r="B51" s="199" t="s">
        <v>843</v>
      </c>
      <c r="C51" s="197"/>
      <c r="D51" s="197"/>
      <c r="E51" s="197"/>
      <c r="F51" s="197"/>
      <c r="G51" s="197"/>
      <c r="H51" s="197"/>
      <c r="I51" s="197"/>
      <c r="J51" s="197"/>
      <c r="K51" s="197"/>
      <c r="L51" s="197"/>
      <c r="M51" s="197"/>
      <c r="N51" s="208"/>
    </row>
    <row r="52" spans="1:14" ht="15" customHeight="1" x14ac:dyDescent="0.15">
      <c r="A52" s="211"/>
      <c r="B52" s="200" t="s">
        <v>799</v>
      </c>
      <c r="C52" s="197"/>
      <c r="D52" s="197"/>
      <c r="E52" s="197"/>
      <c r="F52" s="197"/>
      <c r="G52" s="197"/>
      <c r="H52" s="197"/>
      <c r="I52" s="197"/>
      <c r="J52" s="197"/>
      <c r="K52" s="197"/>
      <c r="L52" s="197"/>
      <c r="M52" s="197"/>
      <c r="N52" s="208"/>
    </row>
    <row r="53" spans="1:14" ht="15" customHeight="1" x14ac:dyDescent="0.15">
      <c r="A53" s="211"/>
      <c r="B53" s="200" t="s">
        <v>800</v>
      </c>
      <c r="C53" s="197"/>
      <c r="D53" s="197"/>
      <c r="E53" s="197"/>
      <c r="F53" s="197"/>
      <c r="G53" s="197"/>
      <c r="H53" s="197"/>
      <c r="I53" s="197"/>
      <c r="J53" s="197"/>
      <c r="K53" s="197"/>
      <c r="L53" s="197"/>
      <c r="M53" s="197"/>
      <c r="N53" s="208"/>
    </row>
    <row r="54" spans="1:14" ht="15" customHeight="1" x14ac:dyDescent="0.15">
      <c r="A54" s="212"/>
      <c r="B54" s="200" t="s">
        <v>801</v>
      </c>
      <c r="C54" s="201"/>
      <c r="D54" s="201"/>
      <c r="E54" s="201"/>
      <c r="F54" s="201"/>
      <c r="G54" s="201"/>
      <c r="H54" s="201"/>
      <c r="I54" s="236"/>
      <c r="J54" s="236"/>
      <c r="K54" s="236"/>
      <c r="L54" s="236"/>
      <c r="M54" s="236"/>
      <c r="N54" s="208"/>
    </row>
    <row r="55" spans="1:14" ht="14.25" x14ac:dyDescent="0.15">
      <c r="A55" s="211"/>
      <c r="B55" s="199" t="s">
        <v>802</v>
      </c>
      <c r="C55" s="197"/>
      <c r="D55" s="197"/>
      <c r="E55" s="197"/>
      <c r="F55" s="197"/>
      <c r="G55" s="197"/>
      <c r="H55" s="197"/>
      <c r="I55" s="197"/>
      <c r="J55" s="197"/>
      <c r="K55" s="197"/>
      <c r="L55" s="197"/>
      <c r="M55" s="197"/>
      <c r="N55" s="208"/>
    </row>
    <row r="56" spans="1:14" ht="11.25" customHeight="1" x14ac:dyDescent="0.15">
      <c r="A56" s="213"/>
      <c r="B56" s="202"/>
      <c r="C56" s="203"/>
      <c r="D56" s="203"/>
      <c r="E56" s="203"/>
      <c r="F56" s="203"/>
      <c r="G56" s="203"/>
      <c r="H56" s="203"/>
      <c r="I56" s="203"/>
      <c r="J56" s="202"/>
      <c r="K56" s="202"/>
      <c r="L56" s="202"/>
      <c r="M56" s="202"/>
      <c r="N56" s="214"/>
    </row>
    <row r="57" spans="1:14" ht="16.5" x14ac:dyDescent="0.15">
      <c r="B57" s="106"/>
      <c r="C57" s="189"/>
      <c r="D57" s="189"/>
      <c r="E57" s="189"/>
      <c r="F57" s="189"/>
      <c r="G57" s="189"/>
      <c r="H57" s="189"/>
      <c r="I57" s="189"/>
      <c r="J57" s="106"/>
      <c r="K57" s="106"/>
      <c r="L57" s="106"/>
      <c r="M57" s="106"/>
    </row>
    <row r="58" spans="1:14" ht="16.5" x14ac:dyDescent="0.15">
      <c r="B58" s="106"/>
      <c r="C58" s="189"/>
      <c r="D58" s="189"/>
      <c r="E58" s="189"/>
      <c r="F58" s="189"/>
      <c r="G58" s="189"/>
      <c r="H58" s="189"/>
      <c r="I58" s="189"/>
      <c r="J58" s="106"/>
      <c r="K58" s="106"/>
      <c r="L58" s="106"/>
      <c r="M58" s="106"/>
    </row>
    <row r="59" spans="1:14" ht="16.5" x14ac:dyDescent="0.15">
      <c r="B59" s="106"/>
      <c r="C59" s="189"/>
      <c r="D59" s="189"/>
      <c r="E59" s="189"/>
      <c r="F59" s="189"/>
      <c r="G59" s="189"/>
      <c r="H59" s="189"/>
      <c r="I59" s="189"/>
      <c r="J59" s="106"/>
      <c r="K59" s="106"/>
      <c r="L59" s="106"/>
      <c r="M59" s="106"/>
    </row>
    <row r="60" spans="1:14" ht="16.5" x14ac:dyDescent="0.15">
      <c r="B60" s="106"/>
      <c r="C60" s="189"/>
      <c r="D60" s="189"/>
      <c r="E60" s="189"/>
      <c r="F60" s="189"/>
      <c r="G60" s="189"/>
      <c r="H60" s="189"/>
      <c r="I60" s="189"/>
      <c r="J60" s="106"/>
      <c r="K60" s="106"/>
      <c r="L60" s="106"/>
      <c r="M60" s="106"/>
    </row>
    <row r="61" spans="1:14" ht="16.5" x14ac:dyDescent="0.15">
      <c r="B61" s="106"/>
      <c r="C61" s="189"/>
      <c r="D61" s="189"/>
      <c r="E61" s="189"/>
      <c r="F61" s="189"/>
      <c r="G61" s="189"/>
      <c r="H61" s="189"/>
      <c r="I61" s="189"/>
      <c r="J61" s="106"/>
      <c r="K61" s="106"/>
      <c r="L61" s="106"/>
      <c r="M61" s="106"/>
    </row>
    <row r="62" spans="1:14" x14ac:dyDescent="0.15">
      <c r="B62" s="106"/>
      <c r="C62" s="106"/>
      <c r="D62" s="106"/>
      <c r="E62" s="106"/>
      <c r="F62" s="106"/>
      <c r="G62" s="106"/>
      <c r="H62" s="106"/>
      <c r="I62" s="106"/>
      <c r="J62" s="106"/>
      <c r="K62" s="106"/>
      <c r="L62" s="106"/>
      <c r="M62" s="106"/>
    </row>
  </sheetData>
  <sheetProtection password="C6B7" sheet="1" objects="1" scenarios="1"/>
  <mergeCells count="1">
    <mergeCell ref="I54:M54"/>
  </mergeCells>
  <phoneticPr fontId="1"/>
  <pageMargins left="0.7" right="0.36" top="0.45" bottom="0.42"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5"/>
  <sheetViews>
    <sheetView workbookViewId="0">
      <selection activeCell="A78" sqref="A78"/>
    </sheetView>
  </sheetViews>
  <sheetFormatPr defaultRowHeight="13.5" x14ac:dyDescent="0.15"/>
  <cols>
    <col min="2" max="2" width="15.625" customWidth="1"/>
    <col min="6" max="6" width="9" style="74"/>
  </cols>
  <sheetData>
    <row r="1" spans="1:8" ht="14.25" thickBot="1" x14ac:dyDescent="0.2">
      <c r="A1" s="74" t="s">
        <v>192</v>
      </c>
      <c r="B1" s="76">
        <f>構成メンバー名簿入力!C222</f>
        <v>0</v>
      </c>
      <c r="C1" s="74" t="s">
        <v>193</v>
      </c>
      <c r="D1" s="77" t="e">
        <f>VLOOKUP(B1,C3:D6,2,TRUE)</f>
        <v>#N/A</v>
      </c>
      <c r="E1" s="74"/>
      <c r="F1" s="116" t="s">
        <v>323</v>
      </c>
      <c r="G1">
        <f>COUNT(音楽著作関係入力!E49)</f>
        <v>0</v>
      </c>
      <c r="H1" t="s">
        <v>347</v>
      </c>
    </row>
    <row r="2" spans="1:8" x14ac:dyDescent="0.15">
      <c r="A2" s="74" t="s">
        <v>40</v>
      </c>
      <c r="B2" s="80" t="str">
        <f>基本入力!C52</f>
        <v>選択してください</v>
      </c>
      <c r="C2" s="74"/>
      <c r="D2" s="74"/>
      <c r="E2" s="74"/>
      <c r="F2" s="116" t="s">
        <v>324</v>
      </c>
      <c r="G2" s="74">
        <f>COUNT(音楽著作関係入力!#REF!)</f>
        <v>0</v>
      </c>
    </row>
    <row r="3" spans="1:8" x14ac:dyDescent="0.15">
      <c r="A3" s="74"/>
      <c r="B3" s="74"/>
      <c r="C3" s="75">
        <v>1</v>
      </c>
      <c r="D3" s="75" t="s">
        <v>195</v>
      </c>
      <c r="E3" s="74"/>
      <c r="F3" s="116" t="s">
        <v>325</v>
      </c>
      <c r="G3" s="74">
        <f>COUNT(音楽著作関係入力!#REF!)</f>
        <v>0</v>
      </c>
    </row>
    <row r="4" spans="1:8" x14ac:dyDescent="0.15">
      <c r="A4" s="74"/>
      <c r="B4" s="74"/>
      <c r="C4" s="75">
        <v>51</v>
      </c>
      <c r="D4" s="75" t="s">
        <v>196</v>
      </c>
      <c r="E4" s="74"/>
      <c r="F4" s="116" t="s">
        <v>326</v>
      </c>
      <c r="G4" s="74">
        <f>COUNT(音楽著作関係入力!#REF!)</f>
        <v>0</v>
      </c>
    </row>
    <row r="5" spans="1:8" ht="14.25" thickBot="1" x14ac:dyDescent="0.2">
      <c r="A5" s="74"/>
      <c r="B5" s="74"/>
      <c r="C5" s="75">
        <v>55</v>
      </c>
      <c r="D5" s="75" t="s">
        <v>197</v>
      </c>
      <c r="E5" s="74"/>
      <c r="F5" s="116" t="s">
        <v>327</v>
      </c>
      <c r="G5" s="74">
        <f>COUNT(音楽著作関係入力!#REF!)</f>
        <v>0</v>
      </c>
    </row>
    <row r="6" spans="1:8" ht="14.25" thickBot="1" x14ac:dyDescent="0.2">
      <c r="A6" s="74"/>
      <c r="B6" s="79" t="e">
        <f>B2&amp;D1</f>
        <v>#N/A</v>
      </c>
      <c r="C6" s="78">
        <v>91</v>
      </c>
      <c r="D6" s="75" t="s">
        <v>194</v>
      </c>
      <c r="E6" s="74"/>
      <c r="F6" s="116" t="s">
        <v>328</v>
      </c>
      <c r="G6" s="74">
        <f>COUNT(音楽著作関係入力!#REF!)</f>
        <v>0</v>
      </c>
    </row>
    <row r="7" spans="1:8" ht="14.25" thickBot="1" x14ac:dyDescent="0.2">
      <c r="A7" s="74"/>
      <c r="B7" s="74"/>
      <c r="C7" s="74"/>
      <c r="D7" s="74"/>
      <c r="E7" s="74"/>
      <c r="F7" s="116" t="s">
        <v>329</v>
      </c>
      <c r="G7" s="74">
        <f>COUNT(音楽著作関係入力!#REF!)</f>
        <v>0</v>
      </c>
    </row>
    <row r="8" spans="1:8" ht="14.25" thickBot="1" x14ac:dyDescent="0.2">
      <c r="A8" s="74"/>
      <c r="B8" s="75" t="s">
        <v>198</v>
      </c>
      <c r="C8" s="75" t="s">
        <v>199</v>
      </c>
      <c r="D8" s="74" t="s">
        <v>200</v>
      </c>
      <c r="E8" s="81" t="str">
        <f>IFERROR(VLOOKUP(B6,B8:C27,2,FALSE),"")</f>
        <v/>
      </c>
      <c r="F8" s="116" t="s">
        <v>330</v>
      </c>
      <c r="G8" s="74">
        <f>COUNT(音楽著作関係入力!#REF!)</f>
        <v>0</v>
      </c>
    </row>
    <row r="9" spans="1:8" x14ac:dyDescent="0.15">
      <c r="A9" s="74"/>
      <c r="B9" s="75" t="s">
        <v>201</v>
      </c>
      <c r="C9" s="75" t="s">
        <v>199</v>
      </c>
      <c r="D9" s="74"/>
      <c r="E9" s="74"/>
      <c r="F9" s="116" t="s">
        <v>331</v>
      </c>
      <c r="G9" s="74">
        <f>COUNT(音楽著作関係入力!#REF!)</f>
        <v>0</v>
      </c>
    </row>
    <row r="10" spans="1:8" x14ac:dyDescent="0.15">
      <c r="A10" s="74"/>
      <c r="B10" s="75" t="s">
        <v>202</v>
      </c>
      <c r="C10" s="75" t="s">
        <v>199</v>
      </c>
      <c r="D10" s="74"/>
      <c r="E10" s="74"/>
      <c r="F10" s="116" t="s">
        <v>332</v>
      </c>
      <c r="G10" s="74">
        <f>COUNT(音楽著作関係入力!#REF!)</f>
        <v>0</v>
      </c>
    </row>
    <row r="11" spans="1:8" x14ac:dyDescent="0.15">
      <c r="A11" s="74"/>
      <c r="B11" s="75" t="s">
        <v>203</v>
      </c>
      <c r="C11" s="75" t="s">
        <v>199</v>
      </c>
      <c r="D11" s="74"/>
      <c r="E11" s="74"/>
    </row>
    <row r="12" spans="1:8" x14ac:dyDescent="0.15">
      <c r="A12" s="74"/>
      <c r="B12" s="75" t="s">
        <v>204</v>
      </c>
      <c r="C12" s="75" t="s">
        <v>27</v>
      </c>
      <c r="D12" s="74"/>
      <c r="E12" s="74"/>
    </row>
    <row r="13" spans="1:8" x14ac:dyDescent="0.15">
      <c r="A13" s="74"/>
      <c r="B13" s="75" t="s">
        <v>205</v>
      </c>
      <c r="C13" s="75" t="s">
        <v>29</v>
      </c>
      <c r="D13" s="74"/>
      <c r="E13" s="74"/>
      <c r="G13">
        <v>1</v>
      </c>
      <c r="H13" t="s">
        <v>345</v>
      </c>
    </row>
    <row r="14" spans="1:8" x14ac:dyDescent="0.15">
      <c r="A14" s="74"/>
      <c r="B14" s="75" t="s">
        <v>206</v>
      </c>
      <c r="C14" s="75" t="s">
        <v>29</v>
      </c>
      <c r="D14" s="74"/>
      <c r="E14" s="74"/>
      <c r="G14">
        <v>0</v>
      </c>
      <c r="H14" t="s">
        <v>346</v>
      </c>
    </row>
    <row r="15" spans="1:8" x14ac:dyDescent="0.15">
      <c r="A15" s="74"/>
      <c r="B15" s="75" t="s">
        <v>207</v>
      </c>
      <c r="C15" s="75" t="s">
        <v>29</v>
      </c>
      <c r="D15" s="74"/>
      <c r="E15" s="74"/>
    </row>
    <row r="16" spans="1:8" x14ac:dyDescent="0.15">
      <c r="A16" s="74"/>
      <c r="B16" s="75" t="s">
        <v>208</v>
      </c>
      <c r="C16" s="75" t="s">
        <v>27</v>
      </c>
      <c r="D16" s="74"/>
      <c r="E16" s="74"/>
    </row>
    <row r="17" spans="2:8" x14ac:dyDescent="0.15">
      <c r="B17" s="75" t="s">
        <v>209</v>
      </c>
      <c r="C17" s="75" t="s">
        <v>27</v>
      </c>
      <c r="D17" s="74"/>
      <c r="E17" s="74"/>
      <c r="G17" s="74"/>
      <c r="H17" s="74"/>
    </row>
    <row r="18" spans="2:8" x14ac:dyDescent="0.15">
      <c r="B18" s="75" t="s">
        <v>210</v>
      </c>
      <c r="C18" s="75" t="s">
        <v>29</v>
      </c>
      <c r="D18" s="74"/>
      <c r="E18" s="74"/>
      <c r="G18" s="74"/>
      <c r="H18" s="74"/>
    </row>
    <row r="19" spans="2:8" x14ac:dyDescent="0.15">
      <c r="B19" s="75" t="s">
        <v>211</v>
      </c>
      <c r="C19" s="75" t="s">
        <v>29</v>
      </c>
      <c r="D19" s="74"/>
      <c r="E19" s="74"/>
      <c r="G19" s="74"/>
      <c r="H19" s="74"/>
    </row>
    <row r="20" spans="2:8" x14ac:dyDescent="0.15">
      <c r="B20" s="75" t="s">
        <v>212</v>
      </c>
      <c r="C20" s="75" t="s">
        <v>27</v>
      </c>
      <c r="D20" s="74"/>
      <c r="E20" s="74"/>
      <c r="G20" s="74"/>
      <c r="H20" s="74"/>
    </row>
    <row r="21" spans="2:8" x14ac:dyDescent="0.15">
      <c r="B21" s="75" t="s">
        <v>213</v>
      </c>
      <c r="C21" s="75" t="s">
        <v>27</v>
      </c>
      <c r="D21" s="74"/>
      <c r="E21" s="74"/>
      <c r="G21" s="74"/>
      <c r="H21" s="74"/>
    </row>
    <row r="22" spans="2:8" x14ac:dyDescent="0.15">
      <c r="B22" s="75" t="s">
        <v>214</v>
      </c>
      <c r="C22" s="75" t="s">
        <v>28</v>
      </c>
      <c r="D22" s="74"/>
      <c r="E22" s="74"/>
      <c r="G22" s="74"/>
      <c r="H22" s="74"/>
    </row>
    <row r="23" spans="2:8" x14ac:dyDescent="0.15">
      <c r="B23" s="75" t="s">
        <v>215</v>
      </c>
      <c r="C23" s="75" t="s">
        <v>29</v>
      </c>
      <c r="D23" s="74"/>
      <c r="E23" s="74"/>
      <c r="G23" s="74"/>
      <c r="H23" s="74"/>
    </row>
    <row r="24" spans="2:8" x14ac:dyDescent="0.15">
      <c r="B24" s="75" t="s">
        <v>216</v>
      </c>
      <c r="C24" s="75" t="s">
        <v>27</v>
      </c>
      <c r="D24" s="74"/>
      <c r="E24" s="74"/>
      <c r="G24" s="74"/>
      <c r="H24" s="74"/>
    </row>
    <row r="25" spans="2:8" x14ac:dyDescent="0.15">
      <c r="B25" s="75" t="s">
        <v>217</v>
      </c>
      <c r="C25" s="75" t="s">
        <v>27</v>
      </c>
      <c r="D25" s="74"/>
      <c r="E25" s="74"/>
      <c r="G25" s="74"/>
      <c r="H25" s="74"/>
    </row>
    <row r="26" spans="2:8" x14ac:dyDescent="0.15">
      <c r="B26" s="75" t="s">
        <v>218</v>
      </c>
      <c r="C26" s="75" t="s">
        <v>29</v>
      </c>
      <c r="D26" s="74"/>
      <c r="E26" s="74"/>
      <c r="G26" s="74"/>
      <c r="H26" s="74"/>
    </row>
    <row r="27" spans="2:8" x14ac:dyDescent="0.15">
      <c r="B27" s="75" t="s">
        <v>219</v>
      </c>
      <c r="C27" s="75" t="s">
        <v>29</v>
      </c>
      <c r="D27" s="74"/>
      <c r="E27" s="74"/>
      <c r="G27" s="74"/>
      <c r="H27" s="74"/>
    </row>
    <row r="30" spans="2:8" ht="10.9" customHeight="1" thickBot="1" x14ac:dyDescent="0.2">
      <c r="B30" s="74"/>
      <c r="C30" s="74"/>
      <c r="D30" s="74" t="s">
        <v>220</v>
      </c>
      <c r="E30" s="74" t="s">
        <v>221</v>
      </c>
      <c r="G30" s="74" t="s">
        <v>222</v>
      </c>
      <c r="H30" s="74" t="s">
        <v>223</v>
      </c>
    </row>
    <row r="31" spans="2:8" ht="10.9" customHeight="1" x14ac:dyDescent="0.15">
      <c r="B31" s="74"/>
      <c r="C31" s="74">
        <v>48</v>
      </c>
      <c r="D31" s="493" t="s">
        <v>195</v>
      </c>
      <c r="E31" s="493" t="s">
        <v>195</v>
      </c>
      <c r="F31" s="101"/>
      <c r="G31" s="493" t="s">
        <v>195</v>
      </c>
      <c r="H31" s="493" t="s">
        <v>195</v>
      </c>
    </row>
    <row r="32" spans="2:8" ht="10.9" customHeight="1" x14ac:dyDescent="0.15">
      <c r="B32" s="74"/>
      <c r="C32" s="74">
        <v>49</v>
      </c>
      <c r="D32" s="494"/>
      <c r="E32" s="494"/>
      <c r="F32" s="102"/>
      <c r="G32" s="494"/>
      <c r="H32" s="494"/>
    </row>
    <row r="33" spans="3:8" ht="10.9" customHeight="1" thickBot="1" x14ac:dyDescent="0.2">
      <c r="C33" s="74">
        <v>50</v>
      </c>
      <c r="D33" s="495"/>
      <c r="E33" s="495"/>
      <c r="F33" s="103"/>
      <c r="G33" s="495"/>
      <c r="H33" s="495"/>
    </row>
    <row r="34" spans="3:8" ht="10.9" customHeight="1" x14ac:dyDescent="0.15">
      <c r="C34" s="74">
        <v>51</v>
      </c>
      <c r="D34" s="487" t="s">
        <v>196</v>
      </c>
      <c r="E34" s="493" t="s">
        <v>196</v>
      </c>
      <c r="F34" s="101"/>
      <c r="G34" s="493" t="s">
        <v>196</v>
      </c>
      <c r="H34" s="493" t="s">
        <v>196</v>
      </c>
    </row>
    <row r="35" spans="3:8" ht="10.9" customHeight="1" x14ac:dyDescent="0.15">
      <c r="C35" s="74">
        <v>52</v>
      </c>
      <c r="D35" s="488"/>
      <c r="E35" s="494"/>
      <c r="F35" s="102"/>
      <c r="G35" s="494"/>
      <c r="H35" s="494"/>
    </row>
    <row r="36" spans="3:8" ht="10.9" customHeight="1" x14ac:dyDescent="0.15">
      <c r="C36" s="74">
        <v>53</v>
      </c>
      <c r="D36" s="488"/>
      <c r="E36" s="494"/>
      <c r="F36" s="102"/>
      <c r="G36" s="494"/>
      <c r="H36" s="494"/>
    </row>
    <row r="37" spans="3:8" ht="10.9" customHeight="1" thickBot="1" x14ac:dyDescent="0.2">
      <c r="C37" s="74">
        <v>54</v>
      </c>
      <c r="D37" s="489"/>
      <c r="E37" s="495"/>
      <c r="F37" s="103"/>
      <c r="G37" s="495"/>
      <c r="H37" s="495"/>
    </row>
    <row r="38" spans="3:8" ht="10.9" customHeight="1" x14ac:dyDescent="0.15">
      <c r="C38" s="74">
        <v>55</v>
      </c>
      <c r="D38" s="487" t="s">
        <v>197</v>
      </c>
      <c r="E38" s="487" t="s">
        <v>197</v>
      </c>
      <c r="F38" s="98"/>
      <c r="G38" s="490" t="s">
        <v>197</v>
      </c>
      <c r="H38" s="487" t="s">
        <v>197</v>
      </c>
    </row>
    <row r="39" spans="3:8" ht="10.9" customHeight="1" x14ac:dyDescent="0.15">
      <c r="C39" s="74">
        <v>56</v>
      </c>
      <c r="D39" s="488"/>
      <c r="E39" s="488"/>
      <c r="F39" s="99"/>
      <c r="G39" s="491"/>
      <c r="H39" s="488"/>
    </row>
    <row r="40" spans="3:8" ht="10.9" customHeight="1" x14ac:dyDescent="0.15">
      <c r="C40" s="74">
        <v>57</v>
      </c>
      <c r="D40" s="488"/>
      <c r="E40" s="488"/>
      <c r="F40" s="99"/>
      <c r="G40" s="491"/>
      <c r="H40" s="488"/>
    </row>
    <row r="41" spans="3:8" ht="10.9" customHeight="1" x14ac:dyDescent="0.15">
      <c r="C41" s="74">
        <v>58</v>
      </c>
      <c r="D41" s="488"/>
      <c r="E41" s="488"/>
      <c r="F41" s="99"/>
      <c r="G41" s="491"/>
      <c r="H41" s="488"/>
    </row>
    <row r="42" spans="3:8" ht="10.9" customHeight="1" x14ac:dyDescent="0.15">
      <c r="C42" s="74">
        <v>59</v>
      </c>
      <c r="D42" s="488"/>
      <c r="E42" s="488"/>
      <c r="F42" s="99"/>
      <c r="G42" s="491"/>
      <c r="H42" s="488"/>
    </row>
    <row r="43" spans="3:8" ht="10.9" customHeight="1" x14ac:dyDescent="0.15">
      <c r="C43" s="74">
        <v>60</v>
      </c>
      <c r="D43" s="488"/>
      <c r="E43" s="488"/>
      <c r="F43" s="99"/>
      <c r="G43" s="491"/>
      <c r="H43" s="488"/>
    </row>
    <row r="44" spans="3:8" ht="10.9" customHeight="1" x14ac:dyDescent="0.15">
      <c r="C44" s="74">
        <v>61</v>
      </c>
      <c r="D44" s="488"/>
      <c r="E44" s="488"/>
      <c r="F44" s="99"/>
      <c r="G44" s="491"/>
      <c r="H44" s="488"/>
    </row>
    <row r="45" spans="3:8" ht="10.9" customHeight="1" x14ac:dyDescent="0.15">
      <c r="C45" s="74">
        <v>62</v>
      </c>
      <c r="D45" s="488"/>
      <c r="E45" s="488"/>
      <c r="F45" s="99"/>
      <c r="G45" s="491"/>
      <c r="H45" s="488"/>
    </row>
    <row r="46" spans="3:8" ht="10.9" customHeight="1" x14ac:dyDescent="0.15">
      <c r="C46" s="74">
        <v>63</v>
      </c>
      <c r="D46" s="488"/>
      <c r="E46" s="488"/>
      <c r="F46" s="99"/>
      <c r="G46" s="491"/>
      <c r="H46" s="488"/>
    </row>
    <row r="47" spans="3:8" ht="10.9" customHeight="1" x14ac:dyDescent="0.15">
      <c r="C47" s="74">
        <v>64</v>
      </c>
      <c r="D47" s="488"/>
      <c r="E47" s="488"/>
      <c r="F47" s="99"/>
      <c r="G47" s="491"/>
      <c r="H47" s="488"/>
    </row>
    <row r="48" spans="3:8" ht="10.9" customHeight="1" x14ac:dyDescent="0.15">
      <c r="C48" s="74">
        <v>65</v>
      </c>
      <c r="D48" s="488"/>
      <c r="E48" s="488"/>
      <c r="F48" s="99"/>
      <c r="G48" s="491"/>
      <c r="H48" s="488"/>
    </row>
    <row r="49" spans="3:8" ht="10.9" customHeight="1" x14ac:dyDescent="0.15">
      <c r="C49" s="74">
        <v>66</v>
      </c>
      <c r="D49" s="488"/>
      <c r="E49" s="488"/>
      <c r="F49" s="99"/>
      <c r="G49" s="491"/>
      <c r="H49" s="488"/>
    </row>
    <row r="50" spans="3:8" ht="10.9" customHeight="1" x14ac:dyDescent="0.15">
      <c r="C50" s="74">
        <v>67</v>
      </c>
      <c r="D50" s="488"/>
      <c r="E50" s="488"/>
      <c r="F50" s="99"/>
      <c r="G50" s="491"/>
      <c r="H50" s="488"/>
    </row>
    <row r="51" spans="3:8" ht="10.9" customHeight="1" x14ac:dyDescent="0.15">
      <c r="C51" s="74">
        <v>68</v>
      </c>
      <c r="D51" s="488"/>
      <c r="E51" s="488"/>
      <c r="F51" s="99"/>
      <c r="G51" s="491"/>
      <c r="H51" s="488"/>
    </row>
    <row r="52" spans="3:8" ht="10.9" customHeight="1" x14ac:dyDescent="0.15">
      <c r="C52" s="74">
        <v>69</v>
      </c>
      <c r="D52" s="488"/>
      <c r="E52" s="488"/>
      <c r="F52" s="99"/>
      <c r="G52" s="491"/>
      <c r="H52" s="488"/>
    </row>
    <row r="53" spans="3:8" ht="10.9" customHeight="1" x14ac:dyDescent="0.15">
      <c r="C53" s="74">
        <v>70</v>
      </c>
      <c r="D53" s="488"/>
      <c r="E53" s="488"/>
      <c r="F53" s="99"/>
      <c r="G53" s="491"/>
      <c r="H53" s="488"/>
    </row>
    <row r="54" spans="3:8" ht="10.9" customHeight="1" x14ac:dyDescent="0.15">
      <c r="C54" s="74">
        <v>71</v>
      </c>
      <c r="D54" s="488"/>
      <c r="E54" s="488"/>
      <c r="F54" s="99"/>
      <c r="G54" s="491"/>
      <c r="H54" s="488"/>
    </row>
    <row r="55" spans="3:8" ht="10.9" customHeight="1" x14ac:dyDescent="0.15">
      <c r="C55" s="74">
        <v>72</v>
      </c>
      <c r="D55" s="488"/>
      <c r="E55" s="488"/>
      <c r="F55" s="99"/>
      <c r="G55" s="491"/>
      <c r="H55" s="488"/>
    </row>
    <row r="56" spans="3:8" ht="10.9" customHeight="1" x14ac:dyDescent="0.15">
      <c r="C56" s="74">
        <v>73</v>
      </c>
      <c r="D56" s="488"/>
      <c r="E56" s="488"/>
      <c r="F56" s="99"/>
      <c r="G56" s="491"/>
      <c r="H56" s="488"/>
    </row>
    <row r="57" spans="3:8" ht="10.9" customHeight="1" x14ac:dyDescent="0.15">
      <c r="C57" s="74">
        <v>74</v>
      </c>
      <c r="D57" s="488"/>
      <c r="E57" s="488"/>
      <c r="F57" s="99"/>
      <c r="G57" s="491"/>
      <c r="H57" s="488"/>
    </row>
    <row r="58" spans="3:8" ht="10.9" customHeight="1" x14ac:dyDescent="0.15">
      <c r="C58" s="74">
        <v>75</v>
      </c>
      <c r="D58" s="488"/>
      <c r="E58" s="488"/>
      <c r="F58" s="99"/>
      <c r="G58" s="491"/>
      <c r="H58" s="488"/>
    </row>
    <row r="59" spans="3:8" ht="10.9" customHeight="1" x14ac:dyDescent="0.15">
      <c r="C59" s="74">
        <v>76</v>
      </c>
      <c r="D59" s="488"/>
      <c r="E59" s="488"/>
      <c r="F59" s="99"/>
      <c r="G59" s="491"/>
      <c r="H59" s="488"/>
    </row>
    <row r="60" spans="3:8" ht="10.9" customHeight="1" x14ac:dyDescent="0.15">
      <c r="C60" s="74">
        <v>77</v>
      </c>
      <c r="D60" s="488"/>
      <c r="E60" s="488"/>
      <c r="F60" s="99"/>
      <c r="G60" s="491"/>
      <c r="H60" s="488"/>
    </row>
    <row r="61" spans="3:8" ht="10.9" customHeight="1" x14ac:dyDescent="0.15">
      <c r="C61" s="74">
        <v>78</v>
      </c>
      <c r="D61" s="488"/>
      <c r="E61" s="488"/>
      <c r="F61" s="99"/>
      <c r="G61" s="491"/>
      <c r="H61" s="488"/>
    </row>
    <row r="62" spans="3:8" ht="10.9" customHeight="1" x14ac:dyDescent="0.15">
      <c r="C62" s="74">
        <v>79</v>
      </c>
      <c r="D62" s="488"/>
      <c r="E62" s="488"/>
      <c r="F62" s="99"/>
      <c r="G62" s="491"/>
      <c r="H62" s="488"/>
    </row>
    <row r="63" spans="3:8" ht="10.9" customHeight="1" x14ac:dyDescent="0.15">
      <c r="C63" s="74">
        <v>80</v>
      </c>
      <c r="D63" s="488"/>
      <c r="E63" s="488"/>
      <c r="F63" s="99"/>
      <c r="G63" s="491"/>
      <c r="H63" s="488"/>
    </row>
    <row r="64" spans="3:8" ht="10.9" customHeight="1" x14ac:dyDescent="0.15">
      <c r="C64" s="74">
        <v>81</v>
      </c>
      <c r="D64" s="488"/>
      <c r="E64" s="488"/>
      <c r="F64" s="99"/>
      <c r="G64" s="491"/>
      <c r="H64" s="488"/>
    </row>
    <row r="65" spans="3:8" ht="10.9" customHeight="1" x14ac:dyDescent="0.15">
      <c r="C65" s="74">
        <v>82</v>
      </c>
      <c r="D65" s="488"/>
      <c r="E65" s="488"/>
      <c r="F65" s="99"/>
      <c r="G65" s="491"/>
      <c r="H65" s="488"/>
    </row>
    <row r="66" spans="3:8" ht="10.9" customHeight="1" x14ac:dyDescent="0.15">
      <c r="C66" s="74">
        <v>83</v>
      </c>
      <c r="D66" s="488"/>
      <c r="E66" s="488"/>
      <c r="F66" s="99"/>
      <c r="G66" s="491"/>
      <c r="H66" s="488"/>
    </row>
    <row r="67" spans="3:8" ht="10.9" customHeight="1" x14ac:dyDescent="0.15">
      <c r="C67" s="74">
        <v>84</v>
      </c>
      <c r="D67" s="488"/>
      <c r="E67" s="488"/>
      <c r="F67" s="99"/>
      <c r="G67" s="491"/>
      <c r="H67" s="488"/>
    </row>
    <row r="68" spans="3:8" ht="10.9" customHeight="1" x14ac:dyDescent="0.15">
      <c r="C68" s="74">
        <v>85</v>
      </c>
      <c r="D68" s="488"/>
      <c r="E68" s="488"/>
      <c r="F68" s="99"/>
      <c r="G68" s="491"/>
      <c r="H68" s="488"/>
    </row>
    <row r="69" spans="3:8" ht="10.9" customHeight="1" x14ac:dyDescent="0.15">
      <c r="C69" s="74">
        <v>86</v>
      </c>
      <c r="D69" s="488"/>
      <c r="E69" s="488"/>
      <c r="F69" s="99"/>
      <c r="G69" s="491"/>
      <c r="H69" s="488"/>
    </row>
    <row r="70" spans="3:8" ht="10.9" customHeight="1" x14ac:dyDescent="0.15">
      <c r="C70" s="74">
        <v>87</v>
      </c>
      <c r="D70" s="488"/>
      <c r="E70" s="488"/>
      <c r="F70" s="99"/>
      <c r="G70" s="491"/>
      <c r="H70" s="488"/>
    </row>
    <row r="71" spans="3:8" ht="10.9" customHeight="1" x14ac:dyDescent="0.15">
      <c r="C71" s="74">
        <v>88</v>
      </c>
      <c r="D71" s="488"/>
      <c r="E71" s="488"/>
      <c r="F71" s="99"/>
      <c r="G71" s="491"/>
      <c r="H71" s="488"/>
    </row>
    <row r="72" spans="3:8" ht="10.9" customHeight="1" x14ac:dyDescent="0.15">
      <c r="C72" s="74">
        <v>89</v>
      </c>
      <c r="D72" s="488"/>
      <c r="E72" s="488"/>
      <c r="F72" s="99"/>
      <c r="G72" s="491"/>
      <c r="H72" s="488"/>
    </row>
    <row r="73" spans="3:8" ht="10.9" customHeight="1" thickBot="1" x14ac:dyDescent="0.2">
      <c r="C73" s="74">
        <v>90</v>
      </c>
      <c r="D73" s="489"/>
      <c r="E73" s="489"/>
      <c r="F73" s="100"/>
      <c r="G73" s="492"/>
      <c r="H73" s="489"/>
    </row>
    <row r="74" spans="3:8" ht="10.9" customHeight="1" x14ac:dyDescent="0.15">
      <c r="C74" s="74">
        <v>91</v>
      </c>
      <c r="D74" s="487" t="s">
        <v>194</v>
      </c>
      <c r="E74" s="487" t="s">
        <v>194</v>
      </c>
      <c r="F74" s="98"/>
      <c r="G74" s="487" t="s">
        <v>194</v>
      </c>
      <c r="H74" s="487" t="s">
        <v>194</v>
      </c>
    </row>
    <row r="75" spans="3:8" ht="10.9" customHeight="1" thickBot="1" x14ac:dyDescent="0.2">
      <c r="C75" s="74">
        <v>92</v>
      </c>
      <c r="D75" s="489"/>
      <c r="E75" s="489"/>
      <c r="F75" s="100"/>
      <c r="G75" s="489"/>
      <c r="H75" s="489"/>
    </row>
  </sheetData>
  <sheetProtection password="C6B7" sheet="1" objects="1" scenarios="1"/>
  <mergeCells count="16">
    <mergeCell ref="D31:D33"/>
    <mergeCell ref="E31:E33"/>
    <mergeCell ref="G31:G33"/>
    <mergeCell ref="H31:H33"/>
    <mergeCell ref="D34:D37"/>
    <mergeCell ref="E34:E37"/>
    <mergeCell ref="G34:G37"/>
    <mergeCell ref="H34:H37"/>
    <mergeCell ref="D38:D73"/>
    <mergeCell ref="E38:E73"/>
    <mergeCell ref="G38:G73"/>
    <mergeCell ref="H38:H73"/>
    <mergeCell ref="D74:D75"/>
    <mergeCell ref="E74:E75"/>
    <mergeCell ref="G74:G75"/>
    <mergeCell ref="H74:H75"/>
  </mergeCells>
  <phoneticPr fontId="1"/>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CC"/>
  </sheetPr>
  <dimension ref="A1:O267"/>
  <sheetViews>
    <sheetView zoomScaleNormal="100" workbookViewId="0">
      <selection activeCell="R9" sqref="R9"/>
    </sheetView>
  </sheetViews>
  <sheetFormatPr defaultColWidth="5.875" defaultRowHeight="13.5" x14ac:dyDescent="0.15"/>
  <cols>
    <col min="1" max="1" width="2.625" style="118" customWidth="1"/>
    <col min="2" max="12" width="5.75" style="118" customWidth="1"/>
    <col min="13" max="13" width="6.625" style="118" customWidth="1"/>
    <col min="14" max="14" width="8.25" style="118" customWidth="1"/>
    <col min="15" max="15" width="8.125" style="118" customWidth="1"/>
    <col min="16" max="16" width="6.125" style="118" customWidth="1"/>
    <col min="17" max="16384" width="5.875" style="118"/>
  </cols>
  <sheetData>
    <row r="1" spans="1:15" ht="24" customHeight="1" x14ac:dyDescent="0.15">
      <c r="K1" s="376" t="s">
        <v>349</v>
      </c>
      <c r="L1" s="376"/>
      <c r="M1" s="119"/>
      <c r="N1" s="119"/>
      <c r="O1" s="119"/>
    </row>
    <row r="2" spans="1:15" ht="52.5" customHeight="1" x14ac:dyDescent="0.15">
      <c r="A2" s="377" t="s">
        <v>391</v>
      </c>
      <c r="B2" s="377"/>
      <c r="C2" s="377"/>
      <c r="D2" s="377"/>
      <c r="E2" s="377"/>
      <c r="F2" s="377"/>
      <c r="G2" s="377"/>
      <c r="H2" s="377"/>
      <c r="I2" s="377"/>
      <c r="J2" s="377"/>
      <c r="K2" s="377"/>
      <c r="L2" s="377"/>
      <c r="M2" s="377"/>
      <c r="N2" s="377"/>
      <c r="O2" s="377"/>
    </row>
    <row r="3" spans="1:15" ht="21" customHeight="1" x14ac:dyDescent="0.15">
      <c r="A3" s="131" t="s">
        <v>845</v>
      </c>
      <c r="B3" s="120"/>
      <c r="C3" s="120"/>
      <c r="D3" s="120"/>
      <c r="E3" s="120"/>
      <c r="F3" s="120"/>
      <c r="G3" s="120"/>
      <c r="H3" s="120"/>
      <c r="I3" s="120"/>
      <c r="J3" s="120"/>
      <c r="K3" s="120"/>
      <c r="L3" s="139" t="s">
        <v>424</v>
      </c>
      <c r="M3" s="378" t="str">
        <f>IF(基本入力!C2="","",基本入力!C2)</f>
        <v/>
      </c>
      <c r="N3" s="378"/>
      <c r="O3" s="378"/>
    </row>
    <row r="4" spans="1:15" ht="9" customHeight="1" x14ac:dyDescent="0.15">
      <c r="A4" s="121"/>
      <c r="B4" s="120"/>
      <c r="C4" s="120"/>
      <c r="D4" s="120"/>
      <c r="E4" s="120"/>
      <c r="F4" s="120"/>
      <c r="G4" s="120"/>
      <c r="H4" s="120"/>
      <c r="I4" s="120"/>
      <c r="J4" s="120"/>
      <c r="K4" s="120"/>
      <c r="L4" s="120"/>
      <c r="M4" s="120"/>
      <c r="N4" s="120"/>
      <c r="O4" s="120"/>
    </row>
    <row r="5" spans="1:15" ht="21" customHeight="1" x14ac:dyDescent="0.15">
      <c r="A5" s="121"/>
      <c r="B5" s="131" t="s">
        <v>350</v>
      </c>
      <c r="C5" s="121"/>
      <c r="D5" s="379" t="str">
        <f>IFERROR(VLOOKUP(基本入力!C5,選択肢!A35:B44,2,FALSE),"")</f>
        <v/>
      </c>
      <c r="E5" s="379"/>
      <c r="F5" s="379"/>
      <c r="G5" s="379"/>
      <c r="H5" s="379"/>
      <c r="I5" s="131" t="s">
        <v>390</v>
      </c>
      <c r="J5" s="121"/>
      <c r="K5" s="121"/>
      <c r="L5" s="121"/>
      <c r="M5" s="121"/>
      <c r="N5" s="121"/>
      <c r="O5" s="121"/>
    </row>
    <row r="6" spans="1:15" ht="21" customHeight="1" x14ac:dyDescent="0.15">
      <c r="A6" s="121"/>
      <c r="B6" s="131" t="s">
        <v>844</v>
      </c>
      <c r="C6" s="121"/>
      <c r="D6" s="121"/>
      <c r="E6" s="121"/>
      <c r="F6" s="121"/>
      <c r="G6" s="121"/>
      <c r="H6" s="121"/>
      <c r="I6" s="121"/>
      <c r="J6" s="121"/>
      <c r="K6" s="121"/>
      <c r="L6" s="121"/>
      <c r="M6" s="121"/>
      <c r="N6" s="121"/>
      <c r="O6" s="121"/>
    </row>
    <row r="7" spans="1:15" ht="21" customHeight="1" x14ac:dyDescent="0.15">
      <c r="A7" s="121"/>
      <c r="B7" s="131" t="s">
        <v>371</v>
      </c>
      <c r="C7" s="121"/>
      <c r="D7" s="121"/>
      <c r="E7" s="121"/>
      <c r="F7" s="121"/>
      <c r="G7" s="121"/>
      <c r="H7" s="121"/>
      <c r="I7" s="121"/>
      <c r="J7" s="121"/>
      <c r="K7" s="121"/>
      <c r="L7" s="121"/>
      <c r="M7" s="121"/>
      <c r="N7" s="121"/>
      <c r="O7" s="121"/>
    </row>
    <row r="8" spans="1:15" ht="9.75" customHeight="1" x14ac:dyDescent="0.15">
      <c r="A8" s="122"/>
      <c r="B8" s="122"/>
      <c r="C8" s="122"/>
      <c r="D8" s="122"/>
      <c r="E8" s="122"/>
      <c r="F8" s="122"/>
      <c r="G8" s="122"/>
      <c r="H8" s="122"/>
      <c r="I8" s="122"/>
      <c r="J8" s="122"/>
      <c r="K8" s="122"/>
      <c r="L8" s="122"/>
      <c r="M8" s="122"/>
      <c r="N8" s="122"/>
      <c r="O8" s="122"/>
    </row>
    <row r="9" spans="1:15" ht="21" customHeight="1" x14ac:dyDescent="0.15">
      <c r="A9" s="122"/>
      <c r="B9" s="380" t="s">
        <v>4</v>
      </c>
      <c r="C9" s="380"/>
      <c r="D9" s="381">
        <f>基本入力!C7</f>
        <v>0</v>
      </c>
      <c r="E9" s="382"/>
      <c r="F9" s="382"/>
      <c r="G9" s="382"/>
      <c r="H9" s="382"/>
      <c r="I9" s="382"/>
      <c r="J9" s="382"/>
      <c r="K9" s="382"/>
      <c r="L9" s="383"/>
      <c r="M9" s="384" t="s">
        <v>372</v>
      </c>
      <c r="N9" s="384"/>
      <c r="O9" s="122"/>
    </row>
    <row r="10" spans="1:15" ht="21" customHeight="1" x14ac:dyDescent="0.15">
      <c r="A10" s="122"/>
      <c r="B10" s="380" t="s">
        <v>498</v>
      </c>
      <c r="C10" s="380"/>
      <c r="D10" s="386">
        <f>基本入力!C11</f>
        <v>0</v>
      </c>
      <c r="E10" s="387"/>
      <c r="F10" s="387"/>
      <c r="G10" s="387"/>
      <c r="H10" s="387"/>
      <c r="I10" s="387"/>
      <c r="J10" s="387"/>
      <c r="K10" s="387"/>
      <c r="L10" s="388"/>
      <c r="M10" s="385"/>
      <c r="N10" s="384"/>
      <c r="O10" s="122"/>
    </row>
    <row r="11" spans="1:15" ht="21" customHeight="1" x14ac:dyDescent="0.15">
      <c r="A11" s="122"/>
      <c r="B11" s="122"/>
      <c r="C11" s="122"/>
      <c r="D11" s="122"/>
      <c r="E11" s="122"/>
      <c r="F11" s="122"/>
      <c r="G11" s="122"/>
      <c r="H11" s="122"/>
      <c r="I11" s="122"/>
      <c r="J11" s="122"/>
      <c r="K11" s="122"/>
      <c r="L11" s="122"/>
      <c r="M11" s="122"/>
      <c r="N11" s="122"/>
      <c r="O11" s="122"/>
    </row>
    <row r="12" spans="1:15" ht="21" customHeight="1" x14ac:dyDescent="0.15"/>
    <row r="13" spans="1:15" ht="21" customHeight="1" x14ac:dyDescent="0.15">
      <c r="A13" s="122"/>
      <c r="B13" s="129" t="s">
        <v>377</v>
      </c>
      <c r="C13" s="122"/>
      <c r="D13" s="122"/>
      <c r="E13" s="122"/>
      <c r="F13" s="122"/>
      <c r="G13" s="122"/>
      <c r="H13" s="122"/>
      <c r="I13" s="122"/>
      <c r="J13" s="122"/>
      <c r="K13" s="122"/>
      <c r="L13" s="122"/>
      <c r="M13" s="122"/>
      <c r="N13" s="122"/>
      <c r="O13" s="122"/>
    </row>
    <row r="14" spans="1:15" ht="21" customHeight="1" x14ac:dyDescent="0.15">
      <c r="A14" s="122"/>
      <c r="B14" s="389" t="s">
        <v>10</v>
      </c>
      <c r="C14" s="390"/>
      <c r="D14" s="123" t="s">
        <v>9</v>
      </c>
      <c r="E14" s="398">
        <f>基本入力!C15</f>
        <v>0</v>
      </c>
      <c r="F14" s="398"/>
      <c r="G14" s="398"/>
      <c r="H14" s="398"/>
      <c r="I14" s="398"/>
      <c r="J14" s="398"/>
      <c r="K14" s="398"/>
      <c r="L14" s="398"/>
      <c r="M14" s="398"/>
      <c r="N14" s="399"/>
      <c r="O14" s="122"/>
    </row>
    <row r="15" spans="1:15" ht="21" customHeight="1" x14ac:dyDescent="0.15">
      <c r="A15" s="122"/>
      <c r="B15" s="391"/>
      <c r="C15" s="392"/>
      <c r="D15" s="400">
        <f>基本入力!C17</f>
        <v>0</v>
      </c>
      <c r="E15" s="398"/>
      <c r="F15" s="398"/>
      <c r="G15" s="398"/>
      <c r="H15" s="398"/>
      <c r="I15" s="398"/>
      <c r="J15" s="398"/>
      <c r="K15" s="398"/>
      <c r="L15" s="398"/>
      <c r="M15" s="398"/>
      <c r="N15" s="399"/>
      <c r="O15" s="122"/>
    </row>
    <row r="16" spans="1:15" ht="21" customHeight="1" x14ac:dyDescent="0.15">
      <c r="A16" s="122"/>
      <c r="B16" s="396" t="s">
        <v>806</v>
      </c>
      <c r="C16" s="397"/>
      <c r="D16" s="386">
        <f>基本入力!C21</f>
        <v>0</v>
      </c>
      <c r="E16" s="387"/>
      <c r="F16" s="387"/>
      <c r="G16" s="387"/>
      <c r="H16" s="388"/>
      <c r="I16" s="122"/>
      <c r="J16" s="122"/>
      <c r="K16" s="122"/>
      <c r="L16" s="122"/>
      <c r="M16" s="122"/>
      <c r="N16" s="122"/>
      <c r="O16" s="122"/>
    </row>
    <row r="17" spans="1:15" ht="21" customHeight="1" x14ac:dyDescent="0.15">
      <c r="A17" s="122"/>
      <c r="B17" s="396" t="s">
        <v>11</v>
      </c>
      <c r="C17" s="397"/>
      <c r="D17" s="386">
        <f>基本入力!C19</f>
        <v>0</v>
      </c>
      <c r="E17" s="387"/>
      <c r="F17" s="387"/>
      <c r="G17" s="387"/>
      <c r="H17" s="388"/>
      <c r="I17" s="122"/>
      <c r="J17" s="122"/>
      <c r="K17" s="122"/>
      <c r="L17" s="122"/>
      <c r="M17" s="122"/>
      <c r="N17" s="122"/>
      <c r="O17" s="122"/>
    </row>
    <row r="18" spans="1:15" ht="21" customHeight="1" x14ac:dyDescent="0.15">
      <c r="A18" s="122"/>
      <c r="B18" s="389" t="s">
        <v>373</v>
      </c>
      <c r="C18" s="390"/>
      <c r="D18" s="124" t="s">
        <v>374</v>
      </c>
      <c r="E18" s="386">
        <f>基本入力!C23</f>
        <v>0</v>
      </c>
      <c r="F18" s="387"/>
      <c r="G18" s="387"/>
      <c r="H18" s="388"/>
      <c r="I18" s="124" t="s">
        <v>375</v>
      </c>
      <c r="J18" s="386">
        <f>基本入力!C25</f>
        <v>0</v>
      </c>
      <c r="K18" s="387"/>
      <c r="L18" s="387"/>
      <c r="M18" s="387"/>
      <c r="N18" s="388"/>
      <c r="O18" s="122"/>
    </row>
    <row r="19" spans="1:15" ht="21" customHeight="1" x14ac:dyDescent="0.15">
      <c r="A19" s="122"/>
      <c r="B19" s="391"/>
      <c r="C19" s="392"/>
      <c r="D19" s="124" t="s">
        <v>376</v>
      </c>
      <c r="E19" s="386">
        <f>基本入力!C27</f>
        <v>0</v>
      </c>
      <c r="F19" s="387"/>
      <c r="G19" s="387"/>
      <c r="H19" s="388"/>
      <c r="I19" s="125" t="s">
        <v>14</v>
      </c>
      <c r="J19" s="393">
        <f>基本入力!C29</f>
        <v>0</v>
      </c>
      <c r="K19" s="394"/>
      <c r="L19" s="394"/>
      <c r="M19" s="394"/>
      <c r="N19" s="395"/>
      <c r="O19" s="122"/>
    </row>
    <row r="20" spans="1:15" ht="21" customHeight="1" x14ac:dyDescent="0.15">
      <c r="A20" s="122"/>
      <c r="B20" s="122"/>
      <c r="C20" s="122"/>
      <c r="D20" s="122"/>
      <c r="E20" s="122"/>
      <c r="F20" s="122"/>
      <c r="G20" s="122"/>
      <c r="H20" s="122"/>
      <c r="I20" s="122"/>
      <c r="J20" s="122"/>
      <c r="K20" s="122"/>
      <c r="L20" s="122"/>
      <c r="M20" s="122"/>
      <c r="N20" s="122"/>
      <c r="O20" s="122"/>
    </row>
    <row r="21" spans="1:15" ht="21" customHeight="1" x14ac:dyDescent="0.15">
      <c r="A21" s="122"/>
      <c r="B21" s="129" t="s">
        <v>378</v>
      </c>
      <c r="C21" s="122"/>
      <c r="D21" s="122"/>
      <c r="E21" s="122"/>
      <c r="F21" s="122"/>
      <c r="G21" s="122"/>
      <c r="H21" s="130" t="str">
        <f>基本入力!C33</f>
        <v>選択してください</v>
      </c>
      <c r="I21" s="122"/>
      <c r="J21" s="122"/>
      <c r="K21" s="122"/>
      <c r="L21" s="122"/>
      <c r="M21" s="122"/>
      <c r="N21" s="122"/>
      <c r="O21" s="122"/>
    </row>
    <row r="22" spans="1:15" ht="21" customHeight="1" x14ac:dyDescent="0.15">
      <c r="A22" s="122"/>
      <c r="B22" s="396" t="s">
        <v>806</v>
      </c>
      <c r="C22" s="397"/>
      <c r="D22" s="386">
        <f>基本入力!C37</f>
        <v>0</v>
      </c>
      <c r="E22" s="387"/>
      <c r="F22" s="387"/>
      <c r="G22" s="387"/>
      <c r="H22" s="388"/>
      <c r="I22" s="122"/>
      <c r="J22" s="122"/>
      <c r="K22" s="122"/>
      <c r="L22" s="122"/>
      <c r="M22" s="122"/>
      <c r="N22" s="122"/>
      <c r="O22" s="122"/>
    </row>
    <row r="23" spans="1:15" ht="21" customHeight="1" x14ac:dyDescent="0.15">
      <c r="A23" s="122"/>
      <c r="B23" s="396" t="s">
        <v>11</v>
      </c>
      <c r="C23" s="397"/>
      <c r="D23" s="386">
        <f>基本入力!C35</f>
        <v>0</v>
      </c>
      <c r="E23" s="387"/>
      <c r="F23" s="387"/>
      <c r="G23" s="387"/>
      <c r="H23" s="388"/>
      <c r="I23" s="124" t="s">
        <v>376</v>
      </c>
      <c r="J23" s="386">
        <f>基本入力!C39</f>
        <v>0</v>
      </c>
      <c r="K23" s="387"/>
      <c r="L23" s="387"/>
      <c r="M23" s="387"/>
      <c r="N23" s="388"/>
      <c r="O23" s="122"/>
    </row>
    <row r="24" spans="1:15" ht="21" customHeight="1" x14ac:dyDescent="0.15">
      <c r="A24" s="122"/>
      <c r="B24" s="122"/>
      <c r="C24" s="122"/>
      <c r="D24" s="122"/>
      <c r="E24" s="122"/>
      <c r="F24" s="122"/>
      <c r="G24" s="122"/>
      <c r="H24" s="122"/>
      <c r="I24" s="122"/>
      <c r="J24" s="122"/>
      <c r="K24" s="122"/>
      <c r="L24" s="122"/>
      <c r="M24" s="122"/>
      <c r="N24" s="122"/>
      <c r="O24" s="122"/>
    </row>
    <row r="25" spans="1:15" ht="21" customHeight="1" x14ac:dyDescent="0.15">
      <c r="A25" s="122"/>
      <c r="B25" s="129" t="s">
        <v>379</v>
      </c>
      <c r="C25" s="122"/>
      <c r="D25" s="122"/>
      <c r="E25" s="122"/>
      <c r="F25" s="122"/>
      <c r="G25" s="122"/>
      <c r="H25" s="122"/>
      <c r="I25" s="122"/>
      <c r="J25" s="122"/>
      <c r="K25" s="122"/>
      <c r="L25" s="122"/>
      <c r="M25" s="122"/>
      <c r="N25" s="122"/>
      <c r="O25" s="122"/>
    </row>
    <row r="26" spans="1:15" ht="21" customHeight="1" x14ac:dyDescent="0.15">
      <c r="A26" s="122"/>
      <c r="B26" s="396" t="s">
        <v>40</v>
      </c>
      <c r="C26" s="397"/>
      <c r="D26" s="386" t="str">
        <f>基本入力!C52</f>
        <v>選択してください</v>
      </c>
      <c r="E26" s="387"/>
      <c r="F26" s="387"/>
      <c r="G26" s="387"/>
      <c r="H26" s="388"/>
      <c r="I26" s="128"/>
      <c r="J26" s="128"/>
      <c r="K26" s="128"/>
      <c r="L26" s="128"/>
      <c r="M26" s="128"/>
      <c r="N26" s="128"/>
      <c r="O26" s="122"/>
    </row>
    <row r="27" spans="1:15" ht="21" customHeight="1" x14ac:dyDescent="0.15">
      <c r="A27" s="122"/>
      <c r="B27" s="396" t="s">
        <v>41</v>
      </c>
      <c r="C27" s="397"/>
      <c r="D27" s="386" t="str">
        <f>基本入力!C54</f>
        <v/>
      </c>
      <c r="E27" s="387"/>
      <c r="F27" s="387"/>
      <c r="G27" s="387"/>
      <c r="H27" s="388"/>
      <c r="I27" s="128"/>
      <c r="J27" s="128"/>
      <c r="K27" s="128"/>
      <c r="L27" s="128"/>
      <c r="M27" s="128"/>
      <c r="N27" s="128"/>
      <c r="O27" s="122"/>
    </row>
    <row r="28" spans="1:15" ht="21" customHeight="1" x14ac:dyDescent="0.15">
      <c r="A28" s="122"/>
      <c r="B28" s="401" t="s">
        <v>45</v>
      </c>
      <c r="C28" s="402"/>
      <c r="D28" s="386" t="str">
        <f>基本入力!C56</f>
        <v>選択してください</v>
      </c>
      <c r="E28" s="387"/>
      <c r="F28" s="387"/>
      <c r="G28" s="387"/>
      <c r="H28" s="388"/>
      <c r="I28" s="128"/>
      <c r="J28" s="128"/>
      <c r="K28" s="128"/>
      <c r="L28" s="128"/>
      <c r="M28" s="128"/>
      <c r="N28" s="128"/>
      <c r="O28" s="122"/>
    </row>
    <row r="29" spans="1:15" ht="21" customHeight="1" x14ac:dyDescent="0.15">
      <c r="A29" s="122"/>
      <c r="B29" s="396" t="s">
        <v>46</v>
      </c>
      <c r="C29" s="397"/>
      <c r="D29" s="386" t="str">
        <f>基本入力!C58</f>
        <v>選択してください</v>
      </c>
      <c r="E29" s="387"/>
      <c r="F29" s="387"/>
      <c r="G29" s="387"/>
      <c r="H29" s="388"/>
      <c r="I29" s="128"/>
      <c r="J29" s="128"/>
      <c r="K29" s="128"/>
      <c r="L29" s="128"/>
      <c r="M29" s="128"/>
      <c r="N29" s="128"/>
      <c r="O29" s="122"/>
    </row>
    <row r="30" spans="1:15" ht="21" customHeight="1" x14ac:dyDescent="0.15">
      <c r="A30" s="122"/>
      <c r="B30" s="403" t="s">
        <v>380</v>
      </c>
      <c r="C30" s="404"/>
      <c r="D30" s="386">
        <f>基本入力!C44</f>
        <v>0</v>
      </c>
      <c r="E30" s="387"/>
      <c r="F30" s="387"/>
      <c r="G30" s="387"/>
      <c r="H30" s="388"/>
      <c r="I30" s="128"/>
      <c r="J30" s="128"/>
      <c r="K30" s="128"/>
      <c r="L30" s="128"/>
      <c r="M30" s="128"/>
      <c r="N30" s="128"/>
      <c r="O30" s="122"/>
    </row>
    <row r="31" spans="1:15" ht="21" customHeight="1" x14ac:dyDescent="0.15">
      <c r="A31" s="122"/>
      <c r="B31" s="403" t="s">
        <v>381</v>
      </c>
      <c r="C31" s="404"/>
      <c r="D31" s="386">
        <f>基本入力!C74</f>
        <v>0</v>
      </c>
      <c r="E31" s="387"/>
      <c r="F31" s="387"/>
      <c r="G31" s="387"/>
      <c r="H31" s="388"/>
      <c r="I31" s="128"/>
      <c r="J31" s="128"/>
      <c r="K31" s="128"/>
      <c r="L31" s="128"/>
      <c r="M31" s="128"/>
      <c r="N31" s="128"/>
      <c r="O31" s="122"/>
    </row>
    <row r="32" spans="1:15" ht="21" customHeight="1" x14ac:dyDescent="0.15">
      <c r="A32" s="122"/>
      <c r="B32" s="410" t="s">
        <v>382</v>
      </c>
      <c r="C32" s="411"/>
      <c r="D32" s="386">
        <f>基本入力!C66</f>
        <v>0</v>
      </c>
      <c r="E32" s="387"/>
      <c r="F32" s="387"/>
      <c r="G32" s="387"/>
      <c r="H32" s="388"/>
      <c r="I32" s="386">
        <f>基本入力!C68</f>
        <v>0</v>
      </c>
      <c r="J32" s="387"/>
      <c r="K32" s="387"/>
      <c r="L32" s="387"/>
      <c r="M32" s="387"/>
      <c r="N32" s="388"/>
      <c r="O32" s="122"/>
    </row>
    <row r="33" spans="1:15" ht="21" customHeight="1" x14ac:dyDescent="0.15">
      <c r="A33" s="122"/>
      <c r="B33" s="412"/>
      <c r="C33" s="413"/>
      <c r="D33" s="386">
        <f>基本入力!C70</f>
        <v>0</v>
      </c>
      <c r="E33" s="387"/>
      <c r="F33" s="387"/>
      <c r="G33" s="387"/>
      <c r="H33" s="388"/>
      <c r="I33" s="386">
        <f>基本入力!C72</f>
        <v>0</v>
      </c>
      <c r="J33" s="387"/>
      <c r="K33" s="387"/>
      <c r="L33" s="387"/>
      <c r="M33" s="387"/>
      <c r="N33" s="388"/>
      <c r="O33" s="122"/>
    </row>
    <row r="34" spans="1:15" ht="21" customHeight="1" x14ac:dyDescent="0.15">
      <c r="A34" s="122"/>
      <c r="B34" s="122"/>
      <c r="C34" s="122"/>
      <c r="D34" s="122"/>
      <c r="E34" s="122"/>
      <c r="F34" s="122"/>
      <c r="G34" s="122"/>
      <c r="H34" s="122"/>
      <c r="I34" s="122"/>
      <c r="J34" s="122"/>
      <c r="K34" s="122"/>
      <c r="L34" s="122"/>
      <c r="M34" s="122"/>
      <c r="N34" s="122"/>
      <c r="O34" s="122"/>
    </row>
    <row r="35" spans="1:15" ht="21" customHeight="1" x14ac:dyDescent="0.15">
      <c r="B35" s="129" t="s">
        <v>383</v>
      </c>
    </row>
    <row r="36" spans="1:15" ht="21" customHeight="1" x14ac:dyDescent="0.15">
      <c r="B36" s="396" t="s">
        <v>384</v>
      </c>
      <c r="C36" s="397"/>
      <c r="D36" s="405" t="str">
        <f>IF(基本入力!C92="","",基本入力!C92)</f>
        <v/>
      </c>
      <c r="E36" s="406"/>
      <c r="F36" s="406"/>
      <c r="G36" s="406"/>
      <c r="H36" s="407"/>
    </row>
    <row r="37" spans="1:15" ht="21" customHeight="1" x14ac:dyDescent="0.15">
      <c r="B37" s="396" t="s">
        <v>385</v>
      </c>
      <c r="C37" s="397"/>
      <c r="D37" s="408">
        <v>3000</v>
      </c>
      <c r="E37" s="409"/>
      <c r="F37" s="409"/>
      <c r="G37" s="409"/>
      <c r="H37" s="126" t="s">
        <v>73</v>
      </c>
    </row>
    <row r="38" spans="1:15" ht="21" customHeight="1" x14ac:dyDescent="0.15">
      <c r="B38" s="396" t="s">
        <v>386</v>
      </c>
      <c r="C38" s="397"/>
      <c r="D38" s="408">
        <f>基本入力!D102</f>
        <v>0</v>
      </c>
      <c r="E38" s="409"/>
      <c r="F38" s="127" t="s">
        <v>21</v>
      </c>
      <c r="G38" s="127" t="s">
        <v>388</v>
      </c>
      <c r="H38" s="409" t="str">
        <f>基本入力!H102</f>
        <v/>
      </c>
      <c r="I38" s="409"/>
      <c r="J38" s="127" t="s">
        <v>73</v>
      </c>
      <c r="K38" s="127" t="s">
        <v>389</v>
      </c>
      <c r="L38" s="409" t="str">
        <f>基本入力!L102</f>
        <v/>
      </c>
      <c r="M38" s="409"/>
      <c r="N38" s="126" t="s">
        <v>73</v>
      </c>
    </row>
    <row r="39" spans="1:15" ht="21" customHeight="1" x14ac:dyDescent="0.15">
      <c r="B39" s="396" t="s">
        <v>387</v>
      </c>
      <c r="C39" s="397"/>
      <c r="D39" s="408" t="str">
        <f>基本入力!C94</f>
        <v/>
      </c>
      <c r="E39" s="415"/>
      <c r="F39" s="415"/>
      <c r="G39" s="415"/>
      <c r="H39" s="126" t="s">
        <v>73</v>
      </c>
    </row>
    <row r="40" spans="1:15" ht="18" customHeight="1" x14ac:dyDescent="0.15">
      <c r="G40" s="132" t="s">
        <v>842</v>
      </c>
      <c r="N40" s="416" t="s">
        <v>813</v>
      </c>
      <c r="O40" s="416"/>
    </row>
    <row r="41" spans="1:15" ht="24" customHeight="1" x14ac:dyDescent="0.15">
      <c r="K41" s="376" t="s">
        <v>349</v>
      </c>
      <c r="L41" s="376"/>
      <c r="M41" s="119"/>
      <c r="N41" s="119"/>
      <c r="O41" s="119"/>
    </row>
    <row r="42" spans="1:15" ht="45.6" customHeight="1" x14ac:dyDescent="0.15">
      <c r="A42" s="377" t="s">
        <v>392</v>
      </c>
      <c r="B42" s="377"/>
      <c r="C42" s="377"/>
      <c r="D42" s="377"/>
      <c r="E42" s="377"/>
      <c r="F42" s="377"/>
      <c r="G42" s="377"/>
      <c r="H42" s="377"/>
      <c r="I42" s="377"/>
      <c r="J42" s="377"/>
      <c r="K42" s="377"/>
      <c r="L42" s="377"/>
      <c r="M42" s="377"/>
      <c r="N42" s="377"/>
      <c r="O42" s="377"/>
    </row>
    <row r="43" spans="1:15" ht="18" customHeight="1" x14ac:dyDescent="0.15">
      <c r="B43" s="380" t="s">
        <v>4</v>
      </c>
      <c r="C43" s="380"/>
      <c r="D43" s="386">
        <f>基本入力!C7</f>
        <v>0</v>
      </c>
      <c r="E43" s="387"/>
      <c r="F43" s="387"/>
      <c r="G43" s="387"/>
      <c r="H43" s="387"/>
      <c r="I43" s="387"/>
      <c r="J43" s="387"/>
      <c r="K43" s="387"/>
      <c r="L43" s="387"/>
      <c r="M43" s="387"/>
      <c r="N43" s="388"/>
    </row>
    <row r="44" spans="1:15" ht="7.15" customHeight="1" x14ac:dyDescent="0.15"/>
    <row r="45" spans="1:15" ht="17.25" customHeight="1" thickBot="1" x14ac:dyDescent="0.2">
      <c r="B45" s="118" t="s">
        <v>850</v>
      </c>
    </row>
    <row r="46" spans="1:15" ht="14.45" customHeight="1" x14ac:dyDescent="0.15">
      <c r="A46" s="520">
        <v>1</v>
      </c>
      <c r="B46" s="505" t="s">
        <v>393</v>
      </c>
      <c r="C46" s="506"/>
      <c r="D46" s="506"/>
      <c r="E46" s="506"/>
      <c r="F46" s="506"/>
      <c r="G46" s="506"/>
      <c r="H46" s="524"/>
      <c r="I46" s="525" t="s">
        <v>394</v>
      </c>
      <c r="J46" s="506"/>
      <c r="K46" s="524"/>
      <c r="L46" s="525" t="s">
        <v>395</v>
      </c>
      <c r="M46" s="506"/>
      <c r="N46" s="507"/>
    </row>
    <row r="47" spans="1:15" ht="14.45" customHeight="1" thickBot="1" x14ac:dyDescent="0.2">
      <c r="A47" s="521"/>
      <c r="B47" s="554">
        <f>音楽著作関係入力!C36</f>
        <v>0</v>
      </c>
      <c r="C47" s="499"/>
      <c r="D47" s="499"/>
      <c r="E47" s="499"/>
      <c r="F47" s="499"/>
      <c r="G47" s="499"/>
      <c r="H47" s="555"/>
      <c r="I47" s="502">
        <f>音楽著作関係入力!C38</f>
        <v>0</v>
      </c>
      <c r="J47" s="503"/>
      <c r="K47" s="527"/>
      <c r="L47" s="502">
        <f>音楽著作関係入力!C40</f>
        <v>0</v>
      </c>
      <c r="M47" s="503"/>
      <c r="N47" s="504"/>
    </row>
    <row r="48" spans="1:15" ht="14.45" customHeight="1" x14ac:dyDescent="0.15">
      <c r="A48" s="522"/>
      <c r="B48" s="423" t="s">
        <v>396</v>
      </c>
      <c r="C48" s="425"/>
      <c r="D48" s="530" t="str">
        <f>音楽著作関係入力!C42</f>
        <v>選択してください</v>
      </c>
      <c r="E48" s="531"/>
      <c r="F48" s="531"/>
      <c r="G48" s="531"/>
      <c r="H48" s="532"/>
      <c r="I48" s="533" t="s">
        <v>397</v>
      </c>
      <c r="J48" s="534"/>
      <c r="K48" s="535"/>
      <c r="L48" s="530" t="str">
        <f>音楽著作関係入力!C44</f>
        <v>選択してください</v>
      </c>
      <c r="M48" s="531"/>
      <c r="N48" s="536"/>
    </row>
    <row r="49" spans="1:14" ht="14.45" customHeight="1" x14ac:dyDescent="0.15">
      <c r="A49" s="522"/>
      <c r="B49" s="537" t="s">
        <v>408</v>
      </c>
      <c r="C49" s="538"/>
      <c r="D49" s="541" t="str">
        <f>音楽著作関係入力!C47</f>
        <v>選択してください</v>
      </c>
      <c r="E49" s="542"/>
      <c r="F49" s="542"/>
      <c r="G49" s="542"/>
      <c r="H49" s="543"/>
      <c r="I49" s="547">
        <f>音楽著作関係入力!D45</f>
        <v>0</v>
      </c>
      <c r="J49" s="548"/>
      <c r="K49" s="548"/>
      <c r="L49" s="548"/>
      <c r="M49" s="548"/>
      <c r="N49" s="549"/>
    </row>
    <row r="50" spans="1:14" ht="14.45" customHeight="1" thickBot="1" x14ac:dyDescent="0.2">
      <c r="A50" s="522"/>
      <c r="B50" s="539"/>
      <c r="C50" s="540"/>
      <c r="D50" s="544"/>
      <c r="E50" s="545"/>
      <c r="F50" s="545"/>
      <c r="G50" s="545"/>
      <c r="H50" s="546"/>
      <c r="I50" s="550"/>
      <c r="J50" s="551"/>
      <c r="K50" s="551"/>
      <c r="L50" s="551"/>
      <c r="M50" s="551"/>
      <c r="N50" s="552"/>
    </row>
    <row r="51" spans="1:14" ht="14.45" customHeight="1" x14ac:dyDescent="0.15">
      <c r="A51" s="521"/>
      <c r="B51" s="505" t="s">
        <v>420</v>
      </c>
      <c r="C51" s="506"/>
      <c r="D51" s="506"/>
      <c r="E51" s="506"/>
      <c r="F51" s="506"/>
      <c r="G51" s="534" t="s">
        <v>767</v>
      </c>
      <c r="H51" s="553"/>
      <c r="I51" s="505" t="s">
        <v>410</v>
      </c>
      <c r="J51" s="506"/>
      <c r="K51" s="506"/>
      <c r="L51" s="506"/>
      <c r="M51" s="506"/>
      <c r="N51" s="507"/>
    </row>
    <row r="52" spans="1:14" ht="14.45" customHeight="1" x14ac:dyDescent="0.15">
      <c r="A52" s="521"/>
      <c r="B52" s="508" t="s">
        <v>409</v>
      </c>
      <c r="C52" s="404"/>
      <c r="D52" s="509" t="str">
        <f>IF(音楽著作関係入力!E52="","",音楽著作関係入力!E52)</f>
        <v/>
      </c>
      <c r="E52" s="510"/>
      <c r="F52" s="510"/>
      <c r="G52" s="511" t="str">
        <f>IF(音楽著作関係入力!E56="","",音楽著作関係入力!E56)</f>
        <v/>
      </c>
      <c r="H52" s="512"/>
      <c r="I52" s="508" t="s">
        <v>411</v>
      </c>
      <c r="J52" s="404"/>
      <c r="K52" s="513">
        <f>音楽著作関係入力!J52</f>
        <v>0</v>
      </c>
      <c r="L52" s="514"/>
      <c r="M52" s="514"/>
      <c r="N52" s="515"/>
    </row>
    <row r="53" spans="1:14" ht="14.45" customHeight="1" x14ac:dyDescent="0.15">
      <c r="A53" s="521"/>
      <c r="B53" s="508" t="s">
        <v>414</v>
      </c>
      <c r="C53" s="404"/>
      <c r="D53" s="516">
        <f>音楽著作関係入力!E53</f>
        <v>0</v>
      </c>
      <c r="E53" s="517"/>
      <c r="F53" s="517"/>
      <c r="G53" s="518"/>
      <c r="H53" s="519"/>
      <c r="I53" s="508" t="s">
        <v>412</v>
      </c>
      <c r="J53" s="404"/>
      <c r="K53" s="513">
        <f>音楽著作関係入力!J53</f>
        <v>0</v>
      </c>
      <c r="L53" s="514"/>
      <c r="M53" s="514"/>
      <c r="N53" s="515"/>
    </row>
    <row r="54" spans="1:14" ht="14.45" customHeight="1" thickBot="1" x14ac:dyDescent="0.2">
      <c r="A54" s="523"/>
      <c r="B54" s="496" t="s">
        <v>415</v>
      </c>
      <c r="C54" s="497"/>
      <c r="D54" s="498" t="str">
        <f>音楽著作関係入力!E49</f>
        <v>選択してください</v>
      </c>
      <c r="E54" s="499"/>
      <c r="F54" s="499"/>
      <c r="G54" s="500" t="str">
        <f>IF(音楽著作関係入力!K56="","",音楽著作関係入力!K56)</f>
        <v>選択してください</v>
      </c>
      <c r="H54" s="501"/>
      <c r="I54" s="496" t="s">
        <v>413</v>
      </c>
      <c r="J54" s="497"/>
      <c r="K54" s="502">
        <f>音楽著作関係入力!J54</f>
        <v>0</v>
      </c>
      <c r="L54" s="503"/>
      <c r="M54" s="503"/>
      <c r="N54" s="504"/>
    </row>
    <row r="55" spans="1:14" s="223" customFormat="1" ht="14.45" customHeight="1" thickBot="1" x14ac:dyDescent="0.2">
      <c r="A55" s="135"/>
      <c r="B55" s="136"/>
      <c r="C55" s="136"/>
      <c r="D55" s="138"/>
      <c r="E55" s="138"/>
      <c r="F55" s="138"/>
      <c r="G55" s="222"/>
      <c r="H55" s="222"/>
      <c r="I55" s="136"/>
      <c r="J55" s="136"/>
      <c r="K55" s="138"/>
      <c r="L55" s="138"/>
      <c r="M55" s="138"/>
      <c r="N55" s="138"/>
    </row>
    <row r="56" spans="1:14" s="223" customFormat="1" ht="14.45" customHeight="1" x14ac:dyDescent="0.15">
      <c r="A56" s="520">
        <v>2</v>
      </c>
      <c r="B56" s="505" t="s">
        <v>393</v>
      </c>
      <c r="C56" s="506"/>
      <c r="D56" s="506"/>
      <c r="E56" s="506"/>
      <c r="F56" s="506"/>
      <c r="G56" s="506"/>
      <c r="H56" s="524"/>
      <c r="I56" s="525" t="s">
        <v>109</v>
      </c>
      <c r="J56" s="506"/>
      <c r="K56" s="524"/>
      <c r="L56" s="525" t="s">
        <v>110</v>
      </c>
      <c r="M56" s="506"/>
      <c r="N56" s="507"/>
    </row>
    <row r="57" spans="1:14" s="223" customFormat="1" ht="14.45" customHeight="1" thickBot="1" x14ac:dyDescent="0.2">
      <c r="A57" s="521"/>
      <c r="B57" s="554">
        <f>音楽著作関係入力!C60</f>
        <v>0</v>
      </c>
      <c r="C57" s="499"/>
      <c r="D57" s="499"/>
      <c r="E57" s="499"/>
      <c r="F57" s="499"/>
      <c r="G57" s="499"/>
      <c r="H57" s="555"/>
      <c r="I57" s="502">
        <f>音楽著作関係入力!C62</f>
        <v>0</v>
      </c>
      <c r="J57" s="503"/>
      <c r="K57" s="527"/>
      <c r="L57" s="502">
        <f>音楽著作関係入力!C64</f>
        <v>0</v>
      </c>
      <c r="M57" s="503"/>
      <c r="N57" s="504"/>
    </row>
    <row r="58" spans="1:14" s="223" customFormat="1" ht="14.45" customHeight="1" x14ac:dyDescent="0.15">
      <c r="A58" s="522"/>
      <c r="B58" s="423" t="s">
        <v>396</v>
      </c>
      <c r="C58" s="425"/>
      <c r="D58" s="530" t="str">
        <f>音楽著作関係入力!C66</f>
        <v>選択してください</v>
      </c>
      <c r="E58" s="531"/>
      <c r="F58" s="531"/>
      <c r="G58" s="531"/>
      <c r="H58" s="532"/>
      <c r="I58" s="533" t="s">
        <v>397</v>
      </c>
      <c r="J58" s="534"/>
      <c r="K58" s="535"/>
      <c r="L58" s="530" t="str">
        <f>音楽著作関係入力!C68</f>
        <v>選択してください</v>
      </c>
      <c r="M58" s="531"/>
      <c r="N58" s="536"/>
    </row>
    <row r="59" spans="1:14" s="223" customFormat="1" ht="14.45" customHeight="1" x14ac:dyDescent="0.15">
      <c r="A59" s="522"/>
      <c r="B59" s="537" t="s">
        <v>408</v>
      </c>
      <c r="C59" s="538"/>
      <c r="D59" s="541" t="str">
        <f>音楽著作関係入力!C71</f>
        <v>選択してください</v>
      </c>
      <c r="E59" s="542"/>
      <c r="F59" s="542"/>
      <c r="G59" s="542"/>
      <c r="H59" s="543"/>
      <c r="I59" s="547">
        <f>音楽著作関係入力!D69</f>
        <v>0</v>
      </c>
      <c r="J59" s="548"/>
      <c r="K59" s="548"/>
      <c r="L59" s="548"/>
      <c r="M59" s="548"/>
      <c r="N59" s="549"/>
    </row>
    <row r="60" spans="1:14" s="223" customFormat="1" ht="14.45" customHeight="1" thickBot="1" x14ac:dyDescent="0.2">
      <c r="A60" s="522"/>
      <c r="B60" s="539"/>
      <c r="C60" s="540"/>
      <c r="D60" s="544"/>
      <c r="E60" s="545"/>
      <c r="F60" s="545"/>
      <c r="G60" s="545"/>
      <c r="H60" s="546"/>
      <c r="I60" s="550"/>
      <c r="J60" s="551"/>
      <c r="K60" s="551"/>
      <c r="L60" s="551"/>
      <c r="M60" s="551"/>
      <c r="N60" s="552"/>
    </row>
    <row r="61" spans="1:14" s="223" customFormat="1" ht="14.45" customHeight="1" x14ac:dyDescent="0.15">
      <c r="A61" s="521"/>
      <c r="B61" s="505" t="s">
        <v>420</v>
      </c>
      <c r="C61" s="506"/>
      <c r="D61" s="506"/>
      <c r="E61" s="506"/>
      <c r="F61" s="506"/>
      <c r="G61" s="534" t="s">
        <v>767</v>
      </c>
      <c r="H61" s="553"/>
      <c r="I61" s="505" t="s">
        <v>410</v>
      </c>
      <c r="J61" s="506"/>
      <c r="K61" s="506"/>
      <c r="L61" s="506"/>
      <c r="M61" s="506"/>
      <c r="N61" s="507"/>
    </row>
    <row r="62" spans="1:14" s="223" customFormat="1" ht="14.45" customHeight="1" x14ac:dyDescent="0.15">
      <c r="A62" s="521"/>
      <c r="B62" s="508" t="s">
        <v>115</v>
      </c>
      <c r="C62" s="404"/>
      <c r="D62" s="509" t="str">
        <f>IF(音楽著作関係入力!E76="","",音楽著作関係入力!E76)</f>
        <v/>
      </c>
      <c r="E62" s="510"/>
      <c r="F62" s="510"/>
      <c r="G62" s="511" t="str">
        <f>IF(音楽著作関係入力!E80="","",音楽著作関係入力!E80)</f>
        <v/>
      </c>
      <c r="H62" s="512"/>
      <c r="I62" s="508" t="s">
        <v>116</v>
      </c>
      <c r="J62" s="404"/>
      <c r="K62" s="513">
        <f>音楽著作関係入力!J76</f>
        <v>0</v>
      </c>
      <c r="L62" s="514"/>
      <c r="M62" s="514"/>
      <c r="N62" s="515"/>
    </row>
    <row r="63" spans="1:14" s="223" customFormat="1" ht="14.45" customHeight="1" x14ac:dyDescent="0.15">
      <c r="A63" s="521"/>
      <c r="B63" s="508" t="s">
        <v>414</v>
      </c>
      <c r="C63" s="404"/>
      <c r="D63" s="516">
        <f>音楽著作関係入力!E77</f>
        <v>0</v>
      </c>
      <c r="E63" s="517"/>
      <c r="F63" s="517"/>
      <c r="G63" s="518"/>
      <c r="H63" s="519"/>
      <c r="I63" s="508" t="s">
        <v>412</v>
      </c>
      <c r="J63" s="404"/>
      <c r="K63" s="513">
        <f>音楽著作関係入力!J77</f>
        <v>0</v>
      </c>
      <c r="L63" s="514"/>
      <c r="M63" s="514"/>
      <c r="N63" s="515"/>
    </row>
    <row r="64" spans="1:14" s="223" customFormat="1" ht="14.45" customHeight="1" thickBot="1" x14ac:dyDescent="0.2">
      <c r="A64" s="523"/>
      <c r="B64" s="496" t="s">
        <v>415</v>
      </c>
      <c r="C64" s="497"/>
      <c r="D64" s="498" t="str">
        <f>音楽著作関係入力!E73</f>
        <v>選択してください</v>
      </c>
      <c r="E64" s="499"/>
      <c r="F64" s="499"/>
      <c r="G64" s="500" t="str">
        <f>IF(音楽著作関係入力!K80="","",音楽著作関係入力!K80)</f>
        <v>選択してください</v>
      </c>
      <c r="H64" s="501"/>
      <c r="I64" s="496" t="s">
        <v>12</v>
      </c>
      <c r="J64" s="497"/>
      <c r="K64" s="502">
        <f>音楽著作関係入力!J78</f>
        <v>0</v>
      </c>
      <c r="L64" s="503"/>
      <c r="M64" s="503"/>
      <c r="N64" s="504"/>
    </row>
    <row r="65" spans="1:14" s="223" customFormat="1" ht="14.45" customHeight="1" thickBot="1" x14ac:dyDescent="0.2">
      <c r="A65" s="135"/>
      <c r="B65" s="136"/>
      <c r="C65" s="136"/>
      <c r="D65" s="138"/>
      <c r="E65" s="138"/>
      <c r="F65" s="138"/>
      <c r="G65" s="222"/>
      <c r="H65" s="222"/>
      <c r="I65" s="136"/>
      <c r="J65" s="136"/>
      <c r="K65" s="138"/>
      <c r="L65" s="138"/>
      <c r="M65" s="138"/>
      <c r="N65" s="138"/>
    </row>
    <row r="66" spans="1:14" s="223" customFormat="1" ht="14.45" customHeight="1" x14ac:dyDescent="0.15">
      <c r="A66" s="520">
        <v>3</v>
      </c>
      <c r="B66" s="505" t="s">
        <v>393</v>
      </c>
      <c r="C66" s="506"/>
      <c r="D66" s="506"/>
      <c r="E66" s="506"/>
      <c r="F66" s="506"/>
      <c r="G66" s="506"/>
      <c r="H66" s="524"/>
      <c r="I66" s="525" t="s">
        <v>109</v>
      </c>
      <c r="J66" s="506"/>
      <c r="K66" s="524"/>
      <c r="L66" s="525" t="s">
        <v>110</v>
      </c>
      <c r="M66" s="506"/>
      <c r="N66" s="507"/>
    </row>
    <row r="67" spans="1:14" s="223" customFormat="1" ht="14.45" customHeight="1" thickBot="1" x14ac:dyDescent="0.2">
      <c r="A67" s="521"/>
      <c r="B67" s="554">
        <f>音楽著作関係入力!C84</f>
        <v>0</v>
      </c>
      <c r="C67" s="499"/>
      <c r="D67" s="499"/>
      <c r="E67" s="499"/>
      <c r="F67" s="499"/>
      <c r="G67" s="499"/>
      <c r="H67" s="555"/>
      <c r="I67" s="528">
        <f>音楽著作関係入力!C86</f>
        <v>0</v>
      </c>
      <c r="J67" s="528"/>
      <c r="K67" s="528"/>
      <c r="L67" s="528">
        <f>音楽著作関係入力!C88</f>
        <v>0</v>
      </c>
      <c r="M67" s="528"/>
      <c r="N67" s="529"/>
    </row>
    <row r="68" spans="1:14" s="223" customFormat="1" ht="14.45" customHeight="1" x14ac:dyDescent="0.15">
      <c r="A68" s="522"/>
      <c r="B68" s="423" t="s">
        <v>396</v>
      </c>
      <c r="C68" s="425"/>
      <c r="D68" s="530" t="str">
        <f>音楽著作関係入力!C90</f>
        <v>選択してください</v>
      </c>
      <c r="E68" s="531"/>
      <c r="F68" s="531"/>
      <c r="G68" s="531"/>
      <c r="H68" s="532"/>
      <c r="I68" s="533" t="s">
        <v>397</v>
      </c>
      <c r="J68" s="534"/>
      <c r="K68" s="535"/>
      <c r="L68" s="530" t="str">
        <f>音楽著作関係入力!C92</f>
        <v>選択してください</v>
      </c>
      <c r="M68" s="531"/>
      <c r="N68" s="536"/>
    </row>
    <row r="69" spans="1:14" s="223" customFormat="1" ht="14.45" customHeight="1" x14ac:dyDescent="0.15">
      <c r="A69" s="522"/>
      <c r="B69" s="537" t="s">
        <v>408</v>
      </c>
      <c r="C69" s="538"/>
      <c r="D69" s="541" t="str">
        <f>音楽著作関係入力!C95</f>
        <v>選択してください</v>
      </c>
      <c r="E69" s="542"/>
      <c r="F69" s="542"/>
      <c r="G69" s="542"/>
      <c r="H69" s="543"/>
      <c r="I69" s="547">
        <f>音楽著作関係入力!D93</f>
        <v>0</v>
      </c>
      <c r="J69" s="548"/>
      <c r="K69" s="548"/>
      <c r="L69" s="548"/>
      <c r="M69" s="548"/>
      <c r="N69" s="549"/>
    </row>
    <row r="70" spans="1:14" s="223" customFormat="1" ht="14.45" customHeight="1" thickBot="1" x14ac:dyDescent="0.2">
      <c r="A70" s="522"/>
      <c r="B70" s="539"/>
      <c r="C70" s="540"/>
      <c r="D70" s="544"/>
      <c r="E70" s="545"/>
      <c r="F70" s="545"/>
      <c r="G70" s="545"/>
      <c r="H70" s="546"/>
      <c r="I70" s="550"/>
      <c r="J70" s="551"/>
      <c r="K70" s="551"/>
      <c r="L70" s="551"/>
      <c r="M70" s="551"/>
      <c r="N70" s="552"/>
    </row>
    <row r="71" spans="1:14" s="223" customFormat="1" ht="14.45" customHeight="1" x14ac:dyDescent="0.15">
      <c r="A71" s="521"/>
      <c r="B71" s="505" t="s">
        <v>420</v>
      </c>
      <c r="C71" s="506"/>
      <c r="D71" s="506"/>
      <c r="E71" s="506"/>
      <c r="F71" s="506"/>
      <c r="G71" s="534" t="s">
        <v>767</v>
      </c>
      <c r="H71" s="553"/>
      <c r="I71" s="505" t="s">
        <v>410</v>
      </c>
      <c r="J71" s="506"/>
      <c r="K71" s="506"/>
      <c r="L71" s="506"/>
      <c r="M71" s="506"/>
      <c r="N71" s="507"/>
    </row>
    <row r="72" spans="1:14" s="223" customFormat="1" ht="14.45" customHeight="1" x14ac:dyDescent="0.15">
      <c r="A72" s="521"/>
      <c r="B72" s="508" t="s">
        <v>115</v>
      </c>
      <c r="C72" s="404"/>
      <c r="D72" s="509" t="str">
        <f>IF(音楽著作関係入力!E100="","",音楽著作関係入力!E100)</f>
        <v/>
      </c>
      <c r="E72" s="510"/>
      <c r="F72" s="510"/>
      <c r="G72" s="511" t="str">
        <f>IF(音楽著作関係入力!E104="","",音楽著作関係入力!E104)</f>
        <v/>
      </c>
      <c r="H72" s="512"/>
      <c r="I72" s="508" t="s">
        <v>116</v>
      </c>
      <c r="J72" s="404"/>
      <c r="K72" s="513">
        <f>音楽著作関係入力!J100</f>
        <v>0</v>
      </c>
      <c r="L72" s="514"/>
      <c r="M72" s="514"/>
      <c r="N72" s="515"/>
    </row>
    <row r="73" spans="1:14" s="223" customFormat="1" ht="14.45" customHeight="1" x14ac:dyDescent="0.15">
      <c r="A73" s="521"/>
      <c r="B73" s="508" t="s">
        <v>414</v>
      </c>
      <c r="C73" s="404"/>
      <c r="D73" s="516">
        <f>音楽著作関係入力!E101</f>
        <v>0</v>
      </c>
      <c r="E73" s="517"/>
      <c r="F73" s="517"/>
      <c r="G73" s="518"/>
      <c r="H73" s="519"/>
      <c r="I73" s="508" t="s">
        <v>412</v>
      </c>
      <c r="J73" s="404"/>
      <c r="K73" s="513">
        <f>音楽著作関係入力!J101</f>
        <v>0</v>
      </c>
      <c r="L73" s="514"/>
      <c r="M73" s="514"/>
      <c r="N73" s="515"/>
    </row>
    <row r="74" spans="1:14" s="223" customFormat="1" ht="14.45" customHeight="1" thickBot="1" x14ac:dyDescent="0.2">
      <c r="A74" s="523"/>
      <c r="B74" s="496" t="s">
        <v>415</v>
      </c>
      <c r="C74" s="497"/>
      <c r="D74" s="498" t="str">
        <f>音楽著作関係入力!E97</f>
        <v>選択してください</v>
      </c>
      <c r="E74" s="499"/>
      <c r="F74" s="499"/>
      <c r="G74" s="500" t="str">
        <f>IF(音楽著作関係入力!K104="","",音楽著作関係入力!K104)</f>
        <v>選択してください</v>
      </c>
      <c r="H74" s="501"/>
      <c r="I74" s="496" t="s">
        <v>12</v>
      </c>
      <c r="J74" s="497"/>
      <c r="K74" s="502">
        <f>音楽著作関係入力!J102</f>
        <v>0</v>
      </c>
      <c r="L74" s="503"/>
      <c r="M74" s="503"/>
      <c r="N74" s="504"/>
    </row>
    <row r="75" spans="1:14" s="223" customFormat="1" ht="14.45" customHeight="1" thickBot="1" x14ac:dyDescent="0.2">
      <c r="A75" s="135"/>
      <c r="B75" s="136"/>
      <c r="C75" s="136"/>
      <c r="D75" s="138"/>
      <c r="E75" s="138"/>
      <c r="F75" s="138"/>
      <c r="G75" s="222"/>
      <c r="H75" s="222"/>
      <c r="I75" s="136"/>
      <c r="J75" s="136"/>
      <c r="K75" s="138"/>
      <c r="L75" s="138"/>
      <c r="M75" s="138"/>
      <c r="N75" s="138"/>
    </row>
    <row r="76" spans="1:14" s="223" customFormat="1" ht="14.45" customHeight="1" x14ac:dyDescent="0.15">
      <c r="A76" s="520">
        <v>4</v>
      </c>
      <c r="B76" s="505" t="s">
        <v>393</v>
      </c>
      <c r="C76" s="506"/>
      <c r="D76" s="506"/>
      <c r="E76" s="506"/>
      <c r="F76" s="506"/>
      <c r="G76" s="506"/>
      <c r="H76" s="524"/>
      <c r="I76" s="525" t="s">
        <v>109</v>
      </c>
      <c r="J76" s="506"/>
      <c r="K76" s="524"/>
      <c r="L76" s="525" t="s">
        <v>110</v>
      </c>
      <c r="M76" s="506"/>
      <c r="N76" s="507"/>
    </row>
    <row r="77" spans="1:14" s="223" customFormat="1" ht="14.45" customHeight="1" thickBot="1" x14ac:dyDescent="0.2">
      <c r="A77" s="521"/>
      <c r="B77" s="554">
        <f>音楽著作関係入力!C108</f>
        <v>0</v>
      </c>
      <c r="C77" s="499"/>
      <c r="D77" s="499"/>
      <c r="E77" s="499"/>
      <c r="F77" s="499"/>
      <c r="G77" s="499"/>
      <c r="H77" s="555"/>
      <c r="I77" s="528">
        <f>音楽著作関係入力!C110</f>
        <v>0</v>
      </c>
      <c r="J77" s="528"/>
      <c r="K77" s="528"/>
      <c r="L77" s="528">
        <f>音楽著作関係入力!C112</f>
        <v>0</v>
      </c>
      <c r="M77" s="528"/>
      <c r="N77" s="529"/>
    </row>
    <row r="78" spans="1:14" s="223" customFormat="1" ht="14.45" customHeight="1" x14ac:dyDescent="0.15">
      <c r="A78" s="522"/>
      <c r="B78" s="423" t="s">
        <v>396</v>
      </c>
      <c r="C78" s="425"/>
      <c r="D78" s="530" t="str">
        <f>音楽著作関係入力!C114</f>
        <v>選択してください</v>
      </c>
      <c r="E78" s="531"/>
      <c r="F78" s="531"/>
      <c r="G78" s="531"/>
      <c r="H78" s="532"/>
      <c r="I78" s="533" t="s">
        <v>397</v>
      </c>
      <c r="J78" s="534"/>
      <c r="K78" s="535"/>
      <c r="L78" s="530" t="str">
        <f>音楽著作関係入力!C116</f>
        <v>選択してください</v>
      </c>
      <c r="M78" s="531"/>
      <c r="N78" s="536"/>
    </row>
    <row r="79" spans="1:14" s="223" customFormat="1" ht="14.45" customHeight="1" x14ac:dyDescent="0.15">
      <c r="A79" s="522"/>
      <c r="B79" s="537" t="s">
        <v>408</v>
      </c>
      <c r="C79" s="538"/>
      <c r="D79" s="541" t="str">
        <f>音楽著作関係入力!C119</f>
        <v>選択してください</v>
      </c>
      <c r="E79" s="542"/>
      <c r="F79" s="542"/>
      <c r="G79" s="542"/>
      <c r="H79" s="543"/>
      <c r="I79" s="547">
        <f>音楽著作関係入力!D117</f>
        <v>0</v>
      </c>
      <c r="J79" s="548"/>
      <c r="K79" s="548"/>
      <c r="L79" s="548"/>
      <c r="M79" s="548"/>
      <c r="N79" s="549"/>
    </row>
    <row r="80" spans="1:14" s="223" customFormat="1" ht="14.45" customHeight="1" thickBot="1" x14ac:dyDescent="0.2">
      <c r="A80" s="522"/>
      <c r="B80" s="539"/>
      <c r="C80" s="540"/>
      <c r="D80" s="544"/>
      <c r="E80" s="545"/>
      <c r="F80" s="545"/>
      <c r="G80" s="545"/>
      <c r="H80" s="546"/>
      <c r="I80" s="550"/>
      <c r="J80" s="551"/>
      <c r="K80" s="551"/>
      <c r="L80" s="551"/>
      <c r="M80" s="551"/>
      <c r="N80" s="552"/>
    </row>
    <row r="81" spans="1:14" s="223" customFormat="1" ht="14.45" customHeight="1" x14ac:dyDescent="0.15">
      <c r="A81" s="521"/>
      <c r="B81" s="505" t="s">
        <v>420</v>
      </c>
      <c r="C81" s="506"/>
      <c r="D81" s="506"/>
      <c r="E81" s="506"/>
      <c r="F81" s="506"/>
      <c r="G81" s="534" t="s">
        <v>767</v>
      </c>
      <c r="H81" s="553"/>
      <c r="I81" s="505" t="s">
        <v>410</v>
      </c>
      <c r="J81" s="506"/>
      <c r="K81" s="506"/>
      <c r="L81" s="506"/>
      <c r="M81" s="506"/>
      <c r="N81" s="507"/>
    </row>
    <row r="82" spans="1:14" s="223" customFormat="1" ht="14.45" customHeight="1" x14ac:dyDescent="0.15">
      <c r="A82" s="521"/>
      <c r="B82" s="508" t="s">
        <v>115</v>
      </c>
      <c r="C82" s="404"/>
      <c r="D82" s="509" t="str">
        <f>IF(音楽著作関係入力!E124="","",音楽著作関係入力!E124)</f>
        <v/>
      </c>
      <c r="E82" s="510"/>
      <c r="F82" s="510"/>
      <c r="G82" s="511" t="str">
        <f>IF(音楽著作関係入力!E128="","",音楽著作関係入力!E128)</f>
        <v/>
      </c>
      <c r="H82" s="512"/>
      <c r="I82" s="508" t="s">
        <v>116</v>
      </c>
      <c r="J82" s="404"/>
      <c r="K82" s="513">
        <f>音楽著作関係入力!J124</f>
        <v>0</v>
      </c>
      <c r="L82" s="514"/>
      <c r="M82" s="514"/>
      <c r="N82" s="515"/>
    </row>
    <row r="83" spans="1:14" s="223" customFormat="1" ht="14.45" customHeight="1" x14ac:dyDescent="0.15">
      <c r="A83" s="521"/>
      <c r="B83" s="508" t="s">
        <v>414</v>
      </c>
      <c r="C83" s="404"/>
      <c r="D83" s="516">
        <f>音楽著作関係入力!E125</f>
        <v>0</v>
      </c>
      <c r="E83" s="517"/>
      <c r="F83" s="517"/>
      <c r="G83" s="518"/>
      <c r="H83" s="519"/>
      <c r="I83" s="508" t="s">
        <v>412</v>
      </c>
      <c r="J83" s="404"/>
      <c r="K83" s="513">
        <f>音楽著作関係入力!J125</f>
        <v>0</v>
      </c>
      <c r="L83" s="514"/>
      <c r="M83" s="514"/>
      <c r="N83" s="515"/>
    </row>
    <row r="84" spans="1:14" s="223" customFormat="1" ht="14.45" customHeight="1" thickBot="1" x14ac:dyDescent="0.2">
      <c r="A84" s="523"/>
      <c r="B84" s="496" t="s">
        <v>415</v>
      </c>
      <c r="C84" s="497"/>
      <c r="D84" s="498" t="str">
        <f>音楽著作関係入力!E121</f>
        <v>選択してください</v>
      </c>
      <c r="E84" s="499"/>
      <c r="F84" s="499"/>
      <c r="G84" s="500" t="str">
        <f>IF(音楽著作関係入力!K128="","",音楽著作関係入力!K128)</f>
        <v>選択してください</v>
      </c>
      <c r="H84" s="501"/>
      <c r="I84" s="496" t="s">
        <v>12</v>
      </c>
      <c r="J84" s="497"/>
      <c r="K84" s="502">
        <f>音楽著作関係入力!J126</f>
        <v>0</v>
      </c>
      <c r="L84" s="503"/>
      <c r="M84" s="503"/>
      <c r="N84" s="504"/>
    </row>
    <row r="85" spans="1:14" s="223" customFormat="1" ht="14.45" customHeight="1" thickBot="1" x14ac:dyDescent="0.2">
      <c r="A85" s="135"/>
      <c r="B85" s="136"/>
      <c r="C85" s="136"/>
      <c r="D85" s="138"/>
      <c r="E85" s="138"/>
      <c r="F85" s="138"/>
      <c r="G85" s="222"/>
      <c r="H85" s="222"/>
      <c r="I85" s="136"/>
      <c r="J85" s="136"/>
      <c r="K85" s="138"/>
      <c r="L85" s="138"/>
      <c r="M85" s="138"/>
      <c r="N85" s="138"/>
    </row>
    <row r="86" spans="1:14" s="223" customFormat="1" ht="14.45" customHeight="1" x14ac:dyDescent="0.15">
      <c r="A86" s="520">
        <v>5</v>
      </c>
      <c r="B86" s="505" t="s">
        <v>393</v>
      </c>
      <c r="C86" s="506"/>
      <c r="D86" s="506"/>
      <c r="E86" s="506"/>
      <c r="F86" s="506"/>
      <c r="G86" s="506"/>
      <c r="H86" s="524"/>
      <c r="I86" s="525" t="s">
        <v>109</v>
      </c>
      <c r="J86" s="506"/>
      <c r="K86" s="524"/>
      <c r="L86" s="525" t="s">
        <v>110</v>
      </c>
      <c r="M86" s="506"/>
      <c r="N86" s="507"/>
    </row>
    <row r="87" spans="1:14" s="223" customFormat="1" ht="14.45" customHeight="1" thickBot="1" x14ac:dyDescent="0.2">
      <c r="A87" s="521"/>
      <c r="B87" s="554">
        <f>音楽著作関係入力!C132</f>
        <v>0</v>
      </c>
      <c r="C87" s="499"/>
      <c r="D87" s="499"/>
      <c r="E87" s="499"/>
      <c r="F87" s="499"/>
      <c r="G87" s="499"/>
      <c r="H87" s="555"/>
      <c r="I87" s="528">
        <f>音楽著作関係入力!C134</f>
        <v>0</v>
      </c>
      <c r="J87" s="528"/>
      <c r="K87" s="528"/>
      <c r="L87" s="528">
        <f>音楽著作関係入力!C136</f>
        <v>0</v>
      </c>
      <c r="M87" s="528"/>
      <c r="N87" s="529"/>
    </row>
    <row r="88" spans="1:14" s="223" customFormat="1" ht="14.45" customHeight="1" x14ac:dyDescent="0.15">
      <c r="A88" s="522"/>
      <c r="B88" s="423" t="s">
        <v>396</v>
      </c>
      <c r="C88" s="425"/>
      <c r="D88" s="530" t="str">
        <f>音楽著作関係入力!C138</f>
        <v>選択してください</v>
      </c>
      <c r="E88" s="531"/>
      <c r="F88" s="531"/>
      <c r="G88" s="531"/>
      <c r="H88" s="532"/>
      <c r="I88" s="533" t="s">
        <v>397</v>
      </c>
      <c r="J88" s="534"/>
      <c r="K88" s="535"/>
      <c r="L88" s="530" t="str">
        <f>音楽著作関係入力!C140</f>
        <v>選択してください</v>
      </c>
      <c r="M88" s="531"/>
      <c r="N88" s="536"/>
    </row>
    <row r="89" spans="1:14" s="223" customFormat="1" ht="14.45" customHeight="1" x14ac:dyDescent="0.15">
      <c r="A89" s="522"/>
      <c r="B89" s="537" t="s">
        <v>408</v>
      </c>
      <c r="C89" s="538"/>
      <c r="D89" s="541" t="str">
        <f>音楽著作関係入力!C143</f>
        <v>選択してください</v>
      </c>
      <c r="E89" s="542"/>
      <c r="F89" s="542"/>
      <c r="G89" s="542"/>
      <c r="H89" s="543"/>
      <c r="I89" s="547">
        <f>音楽著作関係入力!D141</f>
        <v>0</v>
      </c>
      <c r="J89" s="548"/>
      <c r="K89" s="548"/>
      <c r="L89" s="548"/>
      <c r="M89" s="548"/>
      <c r="N89" s="549"/>
    </row>
    <row r="90" spans="1:14" s="223" customFormat="1" ht="14.45" customHeight="1" thickBot="1" x14ac:dyDescent="0.2">
      <c r="A90" s="522"/>
      <c r="B90" s="539"/>
      <c r="C90" s="540"/>
      <c r="D90" s="544"/>
      <c r="E90" s="545"/>
      <c r="F90" s="545"/>
      <c r="G90" s="545"/>
      <c r="H90" s="546"/>
      <c r="I90" s="550"/>
      <c r="J90" s="551"/>
      <c r="K90" s="551"/>
      <c r="L90" s="551"/>
      <c r="M90" s="551"/>
      <c r="N90" s="552"/>
    </row>
    <row r="91" spans="1:14" s="223" customFormat="1" ht="14.45" customHeight="1" x14ac:dyDescent="0.15">
      <c r="A91" s="521"/>
      <c r="B91" s="505" t="s">
        <v>420</v>
      </c>
      <c r="C91" s="506"/>
      <c r="D91" s="506"/>
      <c r="E91" s="506"/>
      <c r="F91" s="506"/>
      <c r="G91" s="534" t="s">
        <v>767</v>
      </c>
      <c r="H91" s="553"/>
      <c r="I91" s="505" t="s">
        <v>410</v>
      </c>
      <c r="J91" s="506"/>
      <c r="K91" s="506"/>
      <c r="L91" s="506"/>
      <c r="M91" s="506"/>
      <c r="N91" s="507"/>
    </row>
    <row r="92" spans="1:14" s="223" customFormat="1" ht="14.45" customHeight="1" x14ac:dyDescent="0.15">
      <c r="A92" s="521"/>
      <c r="B92" s="508" t="s">
        <v>115</v>
      </c>
      <c r="C92" s="404"/>
      <c r="D92" s="509" t="str">
        <f>IF(音楽著作関係入力!E148="","",音楽著作関係入力!E148)</f>
        <v/>
      </c>
      <c r="E92" s="510"/>
      <c r="F92" s="510"/>
      <c r="G92" s="511" t="str">
        <f>IF(音楽著作関係入力!E152="","",音楽著作関係入力!E152)</f>
        <v/>
      </c>
      <c r="H92" s="512"/>
      <c r="I92" s="508" t="s">
        <v>116</v>
      </c>
      <c r="J92" s="404"/>
      <c r="K92" s="513">
        <f>音楽著作関係入力!J148</f>
        <v>0</v>
      </c>
      <c r="L92" s="514"/>
      <c r="M92" s="514"/>
      <c r="N92" s="515"/>
    </row>
    <row r="93" spans="1:14" s="223" customFormat="1" ht="14.45" customHeight="1" x14ac:dyDescent="0.15">
      <c r="A93" s="521"/>
      <c r="B93" s="508" t="s">
        <v>414</v>
      </c>
      <c r="C93" s="404"/>
      <c r="D93" s="516">
        <f>音楽著作関係入力!E149</f>
        <v>0</v>
      </c>
      <c r="E93" s="517"/>
      <c r="F93" s="517"/>
      <c r="G93" s="518"/>
      <c r="H93" s="519"/>
      <c r="I93" s="508" t="s">
        <v>412</v>
      </c>
      <c r="J93" s="404"/>
      <c r="K93" s="513">
        <f>音楽著作関係入力!J149</f>
        <v>0</v>
      </c>
      <c r="L93" s="514"/>
      <c r="M93" s="514"/>
      <c r="N93" s="515"/>
    </row>
    <row r="94" spans="1:14" s="223" customFormat="1" ht="14.45" customHeight="1" thickBot="1" x14ac:dyDescent="0.2">
      <c r="A94" s="523"/>
      <c r="B94" s="496" t="s">
        <v>415</v>
      </c>
      <c r="C94" s="497"/>
      <c r="D94" s="498" t="str">
        <f>音楽著作関係入力!E145</f>
        <v>選択してください</v>
      </c>
      <c r="E94" s="499"/>
      <c r="F94" s="499"/>
      <c r="G94" s="500" t="str">
        <f>IF(音楽著作関係入力!K152="","",音楽著作関係入力!K152)</f>
        <v>選択してください</v>
      </c>
      <c r="H94" s="501"/>
      <c r="I94" s="496" t="s">
        <v>12</v>
      </c>
      <c r="J94" s="497"/>
      <c r="K94" s="502">
        <f>音楽著作関係入力!J150</f>
        <v>0</v>
      </c>
      <c r="L94" s="503"/>
      <c r="M94" s="503"/>
      <c r="N94" s="504"/>
    </row>
    <row r="95" spans="1:14" s="223" customFormat="1" ht="14.45" customHeight="1" x14ac:dyDescent="0.15">
      <c r="A95" s="135"/>
      <c r="B95" s="136"/>
      <c r="C95" s="136"/>
      <c r="D95" s="138"/>
      <c r="E95" s="138"/>
      <c r="F95" s="138"/>
      <c r="G95" s="222"/>
      <c r="H95" s="222"/>
      <c r="I95" s="136"/>
      <c r="J95" s="136"/>
      <c r="K95" s="138"/>
      <c r="L95" s="137"/>
      <c r="M95" s="137"/>
      <c r="N95" s="137"/>
    </row>
    <row r="96" spans="1:14" s="223" customFormat="1" ht="14.45" customHeight="1" x14ac:dyDescent="0.15">
      <c r="A96" s="135"/>
      <c r="B96" s="136"/>
      <c r="C96" s="136"/>
      <c r="D96" s="138"/>
      <c r="E96" s="138"/>
      <c r="F96" s="138"/>
      <c r="G96" s="222"/>
      <c r="H96" s="222"/>
      <c r="I96" s="136"/>
      <c r="J96" s="136"/>
      <c r="K96" s="138"/>
      <c r="L96" s="137"/>
      <c r="M96" s="137"/>
      <c r="N96" s="137"/>
    </row>
    <row r="97" spans="1:14" s="223" customFormat="1" ht="14.45" customHeight="1" x14ac:dyDescent="0.15">
      <c r="A97" s="118"/>
      <c r="B97" s="118"/>
      <c r="C97" s="118"/>
      <c r="D97" s="118"/>
      <c r="E97" s="118"/>
      <c r="F97" s="118"/>
      <c r="G97" s="132" t="s">
        <v>842</v>
      </c>
      <c r="H97" s="118"/>
      <c r="I97" s="118"/>
      <c r="J97" s="118"/>
      <c r="K97" s="118"/>
      <c r="L97" s="118"/>
      <c r="M97" s="118"/>
      <c r="N97" s="217" t="s">
        <v>814</v>
      </c>
    </row>
    <row r="98" spans="1:14" s="223" customFormat="1" ht="14.45" customHeight="1" x14ac:dyDescent="0.15">
      <c r="A98" s="135"/>
      <c r="B98" s="136"/>
      <c r="C98" s="136"/>
      <c r="D98" s="138"/>
      <c r="E98" s="138"/>
      <c r="F98" s="138"/>
      <c r="G98" s="222"/>
      <c r="H98" s="222"/>
      <c r="I98" s="136"/>
      <c r="J98" s="136"/>
      <c r="K98" s="138"/>
      <c r="L98" s="137"/>
      <c r="M98" s="137"/>
      <c r="N98" s="137"/>
    </row>
    <row r="99" spans="1:14" s="223" customFormat="1" ht="14.45" customHeight="1" thickBot="1" x14ac:dyDescent="0.2"/>
    <row r="100" spans="1:14" s="223" customFormat="1" ht="14.45" customHeight="1" x14ac:dyDescent="0.15">
      <c r="A100" s="520">
        <v>6</v>
      </c>
      <c r="B100" s="505" t="s">
        <v>393</v>
      </c>
      <c r="C100" s="506"/>
      <c r="D100" s="506"/>
      <c r="E100" s="506"/>
      <c r="F100" s="506"/>
      <c r="G100" s="506"/>
      <c r="H100" s="524"/>
      <c r="I100" s="525" t="s">
        <v>109</v>
      </c>
      <c r="J100" s="506"/>
      <c r="K100" s="524"/>
      <c r="L100" s="525" t="s">
        <v>110</v>
      </c>
      <c r="M100" s="506"/>
      <c r="N100" s="507"/>
    </row>
    <row r="101" spans="1:14" s="223" customFormat="1" ht="14.45" customHeight="1" thickBot="1" x14ac:dyDescent="0.2">
      <c r="A101" s="521"/>
      <c r="B101" s="554">
        <f>音楽著作関係入力!C156</f>
        <v>0</v>
      </c>
      <c r="C101" s="499"/>
      <c r="D101" s="499"/>
      <c r="E101" s="499"/>
      <c r="F101" s="499"/>
      <c r="G101" s="499"/>
      <c r="H101" s="555"/>
      <c r="I101" s="528">
        <f>音楽著作関係入力!C158</f>
        <v>0</v>
      </c>
      <c r="J101" s="528"/>
      <c r="K101" s="528"/>
      <c r="L101" s="528">
        <f>音楽著作関係入力!C160</f>
        <v>0</v>
      </c>
      <c r="M101" s="528"/>
      <c r="N101" s="529"/>
    </row>
    <row r="102" spans="1:14" s="223" customFormat="1" ht="14.45" customHeight="1" x14ac:dyDescent="0.15">
      <c r="A102" s="522"/>
      <c r="B102" s="423" t="s">
        <v>396</v>
      </c>
      <c r="C102" s="425"/>
      <c r="D102" s="530" t="str">
        <f>音楽著作関係入力!C162</f>
        <v>選択してください</v>
      </c>
      <c r="E102" s="531"/>
      <c r="F102" s="531"/>
      <c r="G102" s="531"/>
      <c r="H102" s="532"/>
      <c r="I102" s="533" t="s">
        <v>397</v>
      </c>
      <c r="J102" s="534"/>
      <c r="K102" s="535"/>
      <c r="L102" s="530" t="str">
        <f>音楽著作関係入力!C164</f>
        <v>選択してください</v>
      </c>
      <c r="M102" s="531"/>
      <c r="N102" s="536"/>
    </row>
    <row r="103" spans="1:14" s="223" customFormat="1" ht="14.45" customHeight="1" x14ac:dyDescent="0.15">
      <c r="A103" s="522"/>
      <c r="B103" s="537" t="s">
        <v>408</v>
      </c>
      <c r="C103" s="538"/>
      <c r="D103" s="541" t="str">
        <f>音楽著作関係入力!C167</f>
        <v>選択してください</v>
      </c>
      <c r="E103" s="542"/>
      <c r="F103" s="542"/>
      <c r="G103" s="542"/>
      <c r="H103" s="543"/>
      <c r="I103" s="547">
        <f>音楽著作関係入力!D165</f>
        <v>0</v>
      </c>
      <c r="J103" s="548"/>
      <c r="K103" s="548"/>
      <c r="L103" s="548"/>
      <c r="M103" s="548"/>
      <c r="N103" s="549"/>
    </row>
    <row r="104" spans="1:14" s="223" customFormat="1" ht="14.45" customHeight="1" thickBot="1" x14ac:dyDescent="0.2">
      <c r="A104" s="522"/>
      <c r="B104" s="539"/>
      <c r="C104" s="540"/>
      <c r="D104" s="544"/>
      <c r="E104" s="545"/>
      <c r="F104" s="545"/>
      <c r="G104" s="545"/>
      <c r="H104" s="546"/>
      <c r="I104" s="550"/>
      <c r="J104" s="551"/>
      <c r="K104" s="551"/>
      <c r="L104" s="551"/>
      <c r="M104" s="551"/>
      <c r="N104" s="552"/>
    </row>
    <row r="105" spans="1:14" s="223" customFormat="1" ht="14.45" customHeight="1" x14ac:dyDescent="0.15">
      <c r="A105" s="521"/>
      <c r="B105" s="505" t="s">
        <v>420</v>
      </c>
      <c r="C105" s="506"/>
      <c r="D105" s="506"/>
      <c r="E105" s="506"/>
      <c r="F105" s="506"/>
      <c r="G105" s="534" t="s">
        <v>767</v>
      </c>
      <c r="H105" s="553"/>
      <c r="I105" s="505" t="s">
        <v>410</v>
      </c>
      <c r="J105" s="506"/>
      <c r="K105" s="506"/>
      <c r="L105" s="506"/>
      <c r="M105" s="506"/>
      <c r="N105" s="507"/>
    </row>
    <row r="106" spans="1:14" s="223" customFormat="1" ht="14.45" customHeight="1" x14ac:dyDescent="0.15">
      <c r="A106" s="521"/>
      <c r="B106" s="508" t="s">
        <v>115</v>
      </c>
      <c r="C106" s="404"/>
      <c r="D106" s="509" t="str">
        <f>IF(音楽著作関係入力!E172="","",音楽著作関係入力!E172)</f>
        <v/>
      </c>
      <c r="E106" s="510"/>
      <c r="F106" s="510"/>
      <c r="G106" s="511" t="str">
        <f>IF(音楽著作関係入力!E176="","",音楽著作関係入力!E176)</f>
        <v/>
      </c>
      <c r="H106" s="512"/>
      <c r="I106" s="508" t="s">
        <v>116</v>
      </c>
      <c r="J106" s="404"/>
      <c r="K106" s="513">
        <f>音楽著作関係入力!J172</f>
        <v>0</v>
      </c>
      <c r="L106" s="514"/>
      <c r="M106" s="514"/>
      <c r="N106" s="515"/>
    </row>
    <row r="107" spans="1:14" s="223" customFormat="1" ht="14.45" customHeight="1" x14ac:dyDescent="0.15">
      <c r="A107" s="521"/>
      <c r="B107" s="508" t="s">
        <v>414</v>
      </c>
      <c r="C107" s="404"/>
      <c r="D107" s="516">
        <f>音楽著作関係入力!E173</f>
        <v>0</v>
      </c>
      <c r="E107" s="517"/>
      <c r="F107" s="517"/>
      <c r="G107" s="518"/>
      <c r="H107" s="519"/>
      <c r="I107" s="508" t="s">
        <v>412</v>
      </c>
      <c r="J107" s="404"/>
      <c r="K107" s="513">
        <f>音楽著作関係入力!J173</f>
        <v>0</v>
      </c>
      <c r="L107" s="514"/>
      <c r="M107" s="514"/>
      <c r="N107" s="515"/>
    </row>
    <row r="108" spans="1:14" s="223" customFormat="1" ht="14.45" customHeight="1" thickBot="1" x14ac:dyDescent="0.2">
      <c r="A108" s="523"/>
      <c r="B108" s="496" t="s">
        <v>415</v>
      </c>
      <c r="C108" s="497"/>
      <c r="D108" s="498" t="str">
        <f>音楽著作関係入力!E169</f>
        <v>選択してください</v>
      </c>
      <c r="E108" s="499"/>
      <c r="F108" s="499"/>
      <c r="G108" s="500" t="str">
        <f>IF(音楽著作関係入力!K176="","",音楽著作関係入力!K176)</f>
        <v>選択してください</v>
      </c>
      <c r="H108" s="501"/>
      <c r="I108" s="496" t="s">
        <v>12</v>
      </c>
      <c r="J108" s="497"/>
      <c r="K108" s="502">
        <f>音楽著作関係入力!J174</f>
        <v>0</v>
      </c>
      <c r="L108" s="503"/>
      <c r="M108" s="503"/>
      <c r="N108" s="504"/>
    </row>
    <row r="109" spans="1:14" s="223" customFormat="1" ht="14.45" customHeight="1" thickBot="1" x14ac:dyDescent="0.2"/>
    <row r="110" spans="1:14" s="223" customFormat="1" ht="14.45" customHeight="1" x14ac:dyDescent="0.15">
      <c r="A110" s="520">
        <v>7</v>
      </c>
      <c r="B110" s="505" t="s">
        <v>393</v>
      </c>
      <c r="C110" s="506"/>
      <c r="D110" s="506"/>
      <c r="E110" s="506"/>
      <c r="F110" s="506"/>
      <c r="G110" s="506"/>
      <c r="H110" s="524"/>
      <c r="I110" s="525" t="s">
        <v>109</v>
      </c>
      <c r="J110" s="506"/>
      <c r="K110" s="524"/>
      <c r="L110" s="525" t="s">
        <v>110</v>
      </c>
      <c r="M110" s="506"/>
      <c r="N110" s="507"/>
    </row>
    <row r="111" spans="1:14" s="223" customFormat="1" ht="14.45" customHeight="1" thickBot="1" x14ac:dyDescent="0.2">
      <c r="A111" s="521"/>
      <c r="B111" s="526">
        <f>音楽著作関係入力!C180</f>
        <v>0</v>
      </c>
      <c r="C111" s="503"/>
      <c r="D111" s="503"/>
      <c r="E111" s="503"/>
      <c r="F111" s="503"/>
      <c r="G111" s="503"/>
      <c r="H111" s="527"/>
      <c r="I111" s="528">
        <f>音楽著作関係入力!C182</f>
        <v>0</v>
      </c>
      <c r="J111" s="528"/>
      <c r="K111" s="528"/>
      <c r="L111" s="528">
        <f>音楽著作関係入力!C184</f>
        <v>0</v>
      </c>
      <c r="M111" s="528"/>
      <c r="N111" s="529"/>
    </row>
    <row r="112" spans="1:14" s="223" customFormat="1" ht="14.45" customHeight="1" x14ac:dyDescent="0.15">
      <c r="A112" s="522"/>
      <c r="B112" s="423" t="s">
        <v>396</v>
      </c>
      <c r="C112" s="425"/>
      <c r="D112" s="530" t="str">
        <f>音楽著作関係入力!C186</f>
        <v>選択してください</v>
      </c>
      <c r="E112" s="531"/>
      <c r="F112" s="531"/>
      <c r="G112" s="531"/>
      <c r="H112" s="532"/>
      <c r="I112" s="533" t="s">
        <v>397</v>
      </c>
      <c r="J112" s="534"/>
      <c r="K112" s="535"/>
      <c r="L112" s="530" t="str">
        <f>音楽著作関係入力!C188</f>
        <v>選択してください</v>
      </c>
      <c r="M112" s="531"/>
      <c r="N112" s="536"/>
    </row>
    <row r="113" spans="1:14" s="223" customFormat="1" ht="14.45" customHeight="1" x14ac:dyDescent="0.15">
      <c r="A113" s="522"/>
      <c r="B113" s="537" t="s">
        <v>408</v>
      </c>
      <c r="C113" s="538"/>
      <c r="D113" s="541" t="str">
        <f>音楽著作関係入力!C191</f>
        <v>選択してください</v>
      </c>
      <c r="E113" s="542"/>
      <c r="F113" s="542"/>
      <c r="G113" s="542"/>
      <c r="H113" s="543"/>
      <c r="I113" s="547">
        <f>音楽著作関係入力!D189</f>
        <v>0</v>
      </c>
      <c r="J113" s="548"/>
      <c r="K113" s="548"/>
      <c r="L113" s="548"/>
      <c r="M113" s="548"/>
      <c r="N113" s="549"/>
    </row>
    <row r="114" spans="1:14" s="223" customFormat="1" ht="14.45" customHeight="1" thickBot="1" x14ac:dyDescent="0.2">
      <c r="A114" s="522"/>
      <c r="B114" s="539"/>
      <c r="C114" s="540"/>
      <c r="D114" s="544"/>
      <c r="E114" s="545"/>
      <c r="F114" s="545"/>
      <c r="G114" s="545"/>
      <c r="H114" s="546"/>
      <c r="I114" s="550"/>
      <c r="J114" s="551"/>
      <c r="K114" s="551"/>
      <c r="L114" s="551"/>
      <c r="M114" s="551"/>
      <c r="N114" s="552"/>
    </row>
    <row r="115" spans="1:14" s="223" customFormat="1" ht="14.45" customHeight="1" x14ac:dyDescent="0.15">
      <c r="A115" s="521"/>
      <c r="B115" s="505" t="s">
        <v>420</v>
      </c>
      <c r="C115" s="506"/>
      <c r="D115" s="506"/>
      <c r="E115" s="506"/>
      <c r="F115" s="506"/>
      <c r="G115" s="534" t="s">
        <v>767</v>
      </c>
      <c r="H115" s="553"/>
      <c r="I115" s="505" t="s">
        <v>410</v>
      </c>
      <c r="J115" s="506"/>
      <c r="K115" s="506"/>
      <c r="L115" s="506"/>
      <c r="M115" s="506"/>
      <c r="N115" s="507"/>
    </row>
    <row r="116" spans="1:14" s="223" customFormat="1" ht="14.45" customHeight="1" x14ac:dyDescent="0.15">
      <c r="A116" s="521"/>
      <c r="B116" s="508" t="s">
        <v>115</v>
      </c>
      <c r="C116" s="404"/>
      <c r="D116" s="509" t="str">
        <f>IF(音楽著作関係入力!E196="","",音楽著作関係入力!E196)</f>
        <v/>
      </c>
      <c r="E116" s="510"/>
      <c r="F116" s="510"/>
      <c r="G116" s="511" t="str">
        <f>IF(音楽著作関係入力!E200="","",音楽著作関係入力!E200)</f>
        <v/>
      </c>
      <c r="H116" s="512"/>
      <c r="I116" s="508" t="s">
        <v>116</v>
      </c>
      <c r="J116" s="404"/>
      <c r="K116" s="513">
        <f>音楽著作関係入力!J196</f>
        <v>0</v>
      </c>
      <c r="L116" s="514"/>
      <c r="M116" s="514"/>
      <c r="N116" s="515"/>
    </row>
    <row r="117" spans="1:14" s="223" customFormat="1" ht="14.45" customHeight="1" x14ac:dyDescent="0.15">
      <c r="A117" s="521"/>
      <c r="B117" s="508" t="s">
        <v>414</v>
      </c>
      <c r="C117" s="404"/>
      <c r="D117" s="516">
        <f>音楽著作関係入力!E197</f>
        <v>0</v>
      </c>
      <c r="E117" s="517"/>
      <c r="F117" s="517"/>
      <c r="G117" s="518"/>
      <c r="H117" s="519"/>
      <c r="I117" s="508" t="s">
        <v>412</v>
      </c>
      <c r="J117" s="404"/>
      <c r="K117" s="513">
        <f>音楽著作関係入力!J197</f>
        <v>0</v>
      </c>
      <c r="L117" s="514"/>
      <c r="M117" s="514"/>
      <c r="N117" s="515"/>
    </row>
    <row r="118" spans="1:14" s="223" customFormat="1" ht="14.45" customHeight="1" thickBot="1" x14ac:dyDescent="0.2">
      <c r="A118" s="523"/>
      <c r="B118" s="496" t="s">
        <v>415</v>
      </c>
      <c r="C118" s="497"/>
      <c r="D118" s="498" t="str">
        <f>音楽著作関係入力!E193</f>
        <v>選択してください</v>
      </c>
      <c r="E118" s="499"/>
      <c r="F118" s="499"/>
      <c r="G118" s="500" t="str">
        <f>IF(音楽著作関係入力!K200="","",音楽著作関係入力!K200)</f>
        <v>選択してください</v>
      </c>
      <c r="H118" s="501"/>
      <c r="I118" s="496" t="s">
        <v>12</v>
      </c>
      <c r="J118" s="497"/>
      <c r="K118" s="502">
        <f>音楽著作関係入力!J198</f>
        <v>0</v>
      </c>
      <c r="L118" s="503"/>
      <c r="M118" s="503"/>
      <c r="N118" s="504"/>
    </row>
    <row r="119" spans="1:14" s="223" customFormat="1" ht="14.45" customHeight="1" thickBot="1" x14ac:dyDescent="0.2"/>
    <row r="120" spans="1:14" s="223" customFormat="1" ht="14.45" customHeight="1" x14ac:dyDescent="0.15">
      <c r="A120" s="520">
        <v>8</v>
      </c>
      <c r="B120" s="505" t="s">
        <v>393</v>
      </c>
      <c r="C120" s="506"/>
      <c r="D120" s="506"/>
      <c r="E120" s="506"/>
      <c r="F120" s="506"/>
      <c r="G120" s="506"/>
      <c r="H120" s="524"/>
      <c r="I120" s="525" t="s">
        <v>109</v>
      </c>
      <c r="J120" s="506"/>
      <c r="K120" s="524"/>
      <c r="L120" s="525" t="s">
        <v>110</v>
      </c>
      <c r="M120" s="506"/>
      <c r="N120" s="507"/>
    </row>
    <row r="121" spans="1:14" s="223" customFormat="1" ht="14.45" customHeight="1" thickBot="1" x14ac:dyDescent="0.2">
      <c r="A121" s="521"/>
      <c r="B121" s="526">
        <f>音楽著作関係入力!C204</f>
        <v>0</v>
      </c>
      <c r="C121" s="503"/>
      <c r="D121" s="503"/>
      <c r="E121" s="503"/>
      <c r="F121" s="503"/>
      <c r="G121" s="503"/>
      <c r="H121" s="527"/>
      <c r="I121" s="528">
        <f>音楽著作関係入力!C206</f>
        <v>0</v>
      </c>
      <c r="J121" s="528"/>
      <c r="K121" s="528"/>
      <c r="L121" s="528">
        <f>音楽著作関係入力!C208</f>
        <v>0</v>
      </c>
      <c r="M121" s="528"/>
      <c r="N121" s="529"/>
    </row>
    <row r="122" spans="1:14" s="223" customFormat="1" ht="14.45" customHeight="1" x14ac:dyDescent="0.15">
      <c r="A122" s="522"/>
      <c r="B122" s="423" t="s">
        <v>396</v>
      </c>
      <c r="C122" s="425"/>
      <c r="D122" s="530" t="str">
        <f>音楽著作関係入力!C210</f>
        <v>選択してください</v>
      </c>
      <c r="E122" s="531"/>
      <c r="F122" s="531"/>
      <c r="G122" s="531"/>
      <c r="H122" s="532"/>
      <c r="I122" s="533" t="s">
        <v>397</v>
      </c>
      <c r="J122" s="534"/>
      <c r="K122" s="535"/>
      <c r="L122" s="530" t="str">
        <f>音楽著作関係入力!C212</f>
        <v>選択してください</v>
      </c>
      <c r="M122" s="531"/>
      <c r="N122" s="536"/>
    </row>
    <row r="123" spans="1:14" s="223" customFormat="1" ht="14.45" customHeight="1" x14ac:dyDescent="0.15">
      <c r="A123" s="522"/>
      <c r="B123" s="537" t="s">
        <v>408</v>
      </c>
      <c r="C123" s="538"/>
      <c r="D123" s="541" t="str">
        <f>音楽著作関係入力!C215</f>
        <v>選択してください</v>
      </c>
      <c r="E123" s="542"/>
      <c r="F123" s="542"/>
      <c r="G123" s="542"/>
      <c r="H123" s="543"/>
      <c r="I123" s="547">
        <f>音楽著作関係入力!D213</f>
        <v>0</v>
      </c>
      <c r="J123" s="548"/>
      <c r="K123" s="548"/>
      <c r="L123" s="548"/>
      <c r="M123" s="548"/>
      <c r="N123" s="549"/>
    </row>
    <row r="124" spans="1:14" s="223" customFormat="1" ht="14.45" customHeight="1" thickBot="1" x14ac:dyDescent="0.2">
      <c r="A124" s="522"/>
      <c r="B124" s="539"/>
      <c r="C124" s="540"/>
      <c r="D124" s="544"/>
      <c r="E124" s="545"/>
      <c r="F124" s="545"/>
      <c r="G124" s="545"/>
      <c r="H124" s="546"/>
      <c r="I124" s="550"/>
      <c r="J124" s="551"/>
      <c r="K124" s="551"/>
      <c r="L124" s="551"/>
      <c r="M124" s="551"/>
      <c r="N124" s="552"/>
    </row>
    <row r="125" spans="1:14" s="223" customFormat="1" ht="14.45" customHeight="1" x14ac:dyDescent="0.15">
      <c r="A125" s="521"/>
      <c r="B125" s="505" t="s">
        <v>420</v>
      </c>
      <c r="C125" s="506"/>
      <c r="D125" s="506"/>
      <c r="E125" s="506"/>
      <c r="F125" s="506"/>
      <c r="G125" s="534" t="s">
        <v>767</v>
      </c>
      <c r="H125" s="553"/>
      <c r="I125" s="505" t="s">
        <v>410</v>
      </c>
      <c r="J125" s="506"/>
      <c r="K125" s="506"/>
      <c r="L125" s="506"/>
      <c r="M125" s="506"/>
      <c r="N125" s="507"/>
    </row>
    <row r="126" spans="1:14" s="223" customFormat="1" ht="14.45" customHeight="1" x14ac:dyDescent="0.15">
      <c r="A126" s="521"/>
      <c r="B126" s="508" t="s">
        <v>115</v>
      </c>
      <c r="C126" s="404"/>
      <c r="D126" s="509" t="str">
        <f>IF(音楽著作関係入力!E220="","",音楽著作関係入力!E220)</f>
        <v/>
      </c>
      <c r="E126" s="510"/>
      <c r="F126" s="510"/>
      <c r="G126" s="511" t="str">
        <f>IF(音楽著作関係入力!E224="","",音楽著作関係入力!E224)</f>
        <v/>
      </c>
      <c r="H126" s="512"/>
      <c r="I126" s="508" t="s">
        <v>116</v>
      </c>
      <c r="J126" s="404"/>
      <c r="K126" s="513">
        <f>音楽著作関係入力!J220</f>
        <v>0</v>
      </c>
      <c r="L126" s="514"/>
      <c r="M126" s="514"/>
      <c r="N126" s="515"/>
    </row>
    <row r="127" spans="1:14" s="223" customFormat="1" ht="14.45" customHeight="1" x14ac:dyDescent="0.15">
      <c r="A127" s="521"/>
      <c r="B127" s="508" t="s">
        <v>414</v>
      </c>
      <c r="C127" s="404"/>
      <c r="D127" s="516">
        <f>音楽著作関係入力!E221</f>
        <v>0</v>
      </c>
      <c r="E127" s="517"/>
      <c r="F127" s="517"/>
      <c r="G127" s="518"/>
      <c r="H127" s="519"/>
      <c r="I127" s="508" t="s">
        <v>412</v>
      </c>
      <c r="J127" s="404"/>
      <c r="K127" s="513">
        <f>音楽著作関係入力!J221</f>
        <v>0</v>
      </c>
      <c r="L127" s="514"/>
      <c r="M127" s="514"/>
      <c r="N127" s="515"/>
    </row>
    <row r="128" spans="1:14" s="223" customFormat="1" ht="14.45" customHeight="1" thickBot="1" x14ac:dyDescent="0.2">
      <c r="A128" s="523"/>
      <c r="B128" s="496" t="s">
        <v>415</v>
      </c>
      <c r="C128" s="497"/>
      <c r="D128" s="498" t="str">
        <f>音楽著作関係入力!E217</f>
        <v>選択してください</v>
      </c>
      <c r="E128" s="499"/>
      <c r="F128" s="499"/>
      <c r="G128" s="500" t="str">
        <f>IF(音楽著作関係入力!K224="","",音楽著作関係入力!K224)</f>
        <v>選択してください</v>
      </c>
      <c r="H128" s="501"/>
      <c r="I128" s="496" t="s">
        <v>12</v>
      </c>
      <c r="J128" s="497"/>
      <c r="K128" s="502">
        <f>音楽著作関係入力!J222</f>
        <v>0</v>
      </c>
      <c r="L128" s="503"/>
      <c r="M128" s="503"/>
      <c r="N128" s="504"/>
    </row>
    <row r="129" spans="1:14" s="223" customFormat="1" ht="14.45" customHeight="1" thickBot="1" x14ac:dyDescent="0.2"/>
    <row r="130" spans="1:14" s="223" customFormat="1" ht="14.45" customHeight="1" x14ac:dyDescent="0.15">
      <c r="A130" s="520">
        <v>9</v>
      </c>
      <c r="B130" s="505" t="s">
        <v>393</v>
      </c>
      <c r="C130" s="506"/>
      <c r="D130" s="506"/>
      <c r="E130" s="506"/>
      <c r="F130" s="506"/>
      <c r="G130" s="506"/>
      <c r="H130" s="524"/>
      <c r="I130" s="525" t="s">
        <v>109</v>
      </c>
      <c r="J130" s="506"/>
      <c r="K130" s="524"/>
      <c r="L130" s="525" t="s">
        <v>110</v>
      </c>
      <c r="M130" s="506"/>
      <c r="N130" s="507"/>
    </row>
    <row r="131" spans="1:14" s="223" customFormat="1" ht="14.45" customHeight="1" thickBot="1" x14ac:dyDescent="0.2">
      <c r="A131" s="521"/>
      <c r="B131" s="526">
        <f>音楽著作関係入力!C228</f>
        <v>0</v>
      </c>
      <c r="C131" s="503"/>
      <c r="D131" s="503"/>
      <c r="E131" s="503"/>
      <c r="F131" s="503"/>
      <c r="G131" s="503"/>
      <c r="H131" s="527"/>
      <c r="I131" s="528">
        <f>音楽著作関係入力!C230</f>
        <v>0</v>
      </c>
      <c r="J131" s="528"/>
      <c r="K131" s="528"/>
      <c r="L131" s="528">
        <f>音楽著作関係入力!C232</f>
        <v>0</v>
      </c>
      <c r="M131" s="528"/>
      <c r="N131" s="529"/>
    </row>
    <row r="132" spans="1:14" s="223" customFormat="1" ht="14.45" customHeight="1" x14ac:dyDescent="0.15">
      <c r="A132" s="522"/>
      <c r="B132" s="423" t="s">
        <v>396</v>
      </c>
      <c r="C132" s="425"/>
      <c r="D132" s="530" t="str">
        <f>音楽著作関係入力!C234</f>
        <v>選択してください</v>
      </c>
      <c r="E132" s="531"/>
      <c r="F132" s="531"/>
      <c r="G132" s="531"/>
      <c r="H132" s="532"/>
      <c r="I132" s="533" t="s">
        <v>397</v>
      </c>
      <c r="J132" s="534"/>
      <c r="K132" s="535"/>
      <c r="L132" s="530" t="str">
        <f>音楽著作関係入力!C236</f>
        <v>選択してください</v>
      </c>
      <c r="M132" s="531"/>
      <c r="N132" s="536"/>
    </row>
    <row r="133" spans="1:14" s="223" customFormat="1" ht="14.45" customHeight="1" x14ac:dyDescent="0.15">
      <c r="A133" s="522"/>
      <c r="B133" s="537" t="s">
        <v>408</v>
      </c>
      <c r="C133" s="538"/>
      <c r="D133" s="541" t="str">
        <f>音楽著作関係入力!C239</f>
        <v>選択してください</v>
      </c>
      <c r="E133" s="542"/>
      <c r="F133" s="542"/>
      <c r="G133" s="542"/>
      <c r="H133" s="543"/>
      <c r="I133" s="547">
        <f>音楽著作関係入力!D237</f>
        <v>0</v>
      </c>
      <c r="J133" s="548"/>
      <c r="K133" s="548"/>
      <c r="L133" s="548"/>
      <c r="M133" s="548"/>
      <c r="N133" s="549"/>
    </row>
    <row r="134" spans="1:14" s="223" customFormat="1" ht="14.45" customHeight="1" thickBot="1" x14ac:dyDescent="0.2">
      <c r="A134" s="522"/>
      <c r="B134" s="539"/>
      <c r="C134" s="540"/>
      <c r="D134" s="544"/>
      <c r="E134" s="545"/>
      <c r="F134" s="545"/>
      <c r="G134" s="545"/>
      <c r="H134" s="546"/>
      <c r="I134" s="550"/>
      <c r="J134" s="551"/>
      <c r="K134" s="551"/>
      <c r="L134" s="551"/>
      <c r="M134" s="551"/>
      <c r="N134" s="552"/>
    </row>
    <row r="135" spans="1:14" s="223" customFormat="1" ht="14.45" customHeight="1" x14ac:dyDescent="0.15">
      <c r="A135" s="521"/>
      <c r="B135" s="505" t="s">
        <v>420</v>
      </c>
      <c r="C135" s="506"/>
      <c r="D135" s="506"/>
      <c r="E135" s="506"/>
      <c r="F135" s="506"/>
      <c r="G135" s="534" t="s">
        <v>767</v>
      </c>
      <c r="H135" s="553"/>
      <c r="I135" s="505" t="s">
        <v>410</v>
      </c>
      <c r="J135" s="506"/>
      <c r="K135" s="506"/>
      <c r="L135" s="506"/>
      <c r="M135" s="506"/>
      <c r="N135" s="507"/>
    </row>
    <row r="136" spans="1:14" s="223" customFormat="1" ht="14.45" customHeight="1" x14ac:dyDescent="0.15">
      <c r="A136" s="521"/>
      <c r="B136" s="508" t="s">
        <v>115</v>
      </c>
      <c r="C136" s="404"/>
      <c r="D136" s="509" t="str">
        <f>IF(音楽著作関係入力!E244="","",音楽著作関係入力!E244)</f>
        <v/>
      </c>
      <c r="E136" s="510"/>
      <c r="F136" s="510"/>
      <c r="G136" s="511" t="str">
        <f>IF(音楽著作関係入力!E248="","",音楽著作関係入力!E248)</f>
        <v/>
      </c>
      <c r="H136" s="512"/>
      <c r="I136" s="508" t="s">
        <v>116</v>
      </c>
      <c r="J136" s="404"/>
      <c r="K136" s="513">
        <f>音楽著作関係入力!J244</f>
        <v>0</v>
      </c>
      <c r="L136" s="514"/>
      <c r="M136" s="514"/>
      <c r="N136" s="515"/>
    </row>
    <row r="137" spans="1:14" s="223" customFormat="1" ht="14.45" customHeight="1" x14ac:dyDescent="0.15">
      <c r="A137" s="521"/>
      <c r="B137" s="508" t="s">
        <v>414</v>
      </c>
      <c r="C137" s="404"/>
      <c r="D137" s="516">
        <f>音楽著作関係入力!E245</f>
        <v>0</v>
      </c>
      <c r="E137" s="517"/>
      <c r="F137" s="517"/>
      <c r="G137" s="518"/>
      <c r="H137" s="519"/>
      <c r="I137" s="508" t="s">
        <v>412</v>
      </c>
      <c r="J137" s="404"/>
      <c r="K137" s="513">
        <f>音楽著作関係入力!J245</f>
        <v>0</v>
      </c>
      <c r="L137" s="514"/>
      <c r="M137" s="514"/>
      <c r="N137" s="515"/>
    </row>
    <row r="138" spans="1:14" s="223" customFormat="1" ht="14.45" customHeight="1" thickBot="1" x14ac:dyDescent="0.2">
      <c r="A138" s="523"/>
      <c r="B138" s="496" t="s">
        <v>415</v>
      </c>
      <c r="C138" s="497"/>
      <c r="D138" s="498" t="str">
        <f>音楽著作関係入力!E241</f>
        <v>選択してください</v>
      </c>
      <c r="E138" s="499"/>
      <c r="F138" s="499"/>
      <c r="G138" s="500" t="str">
        <f>IF(音楽著作関係入力!K248="","",音楽著作関係入力!K248)</f>
        <v>選択してください</v>
      </c>
      <c r="H138" s="501"/>
      <c r="I138" s="496" t="s">
        <v>12</v>
      </c>
      <c r="J138" s="497"/>
      <c r="K138" s="502">
        <f>音楽著作関係入力!J246</f>
        <v>0</v>
      </c>
      <c r="L138" s="503"/>
      <c r="M138" s="503"/>
      <c r="N138" s="504"/>
    </row>
    <row r="139" spans="1:14" s="223" customFormat="1" ht="14.45" customHeight="1" thickBot="1" x14ac:dyDescent="0.2"/>
    <row r="140" spans="1:14" s="223" customFormat="1" ht="14.45" customHeight="1" x14ac:dyDescent="0.15">
      <c r="A140" s="520">
        <v>10</v>
      </c>
      <c r="B140" s="505" t="s">
        <v>393</v>
      </c>
      <c r="C140" s="506"/>
      <c r="D140" s="506"/>
      <c r="E140" s="506"/>
      <c r="F140" s="506"/>
      <c r="G140" s="506"/>
      <c r="H140" s="524"/>
      <c r="I140" s="525" t="s">
        <v>109</v>
      </c>
      <c r="J140" s="506"/>
      <c r="K140" s="524"/>
      <c r="L140" s="525" t="s">
        <v>110</v>
      </c>
      <c r="M140" s="506"/>
      <c r="N140" s="507"/>
    </row>
    <row r="141" spans="1:14" s="223" customFormat="1" ht="14.45" customHeight="1" thickBot="1" x14ac:dyDescent="0.2">
      <c r="A141" s="521"/>
      <c r="B141" s="526">
        <f>音楽著作関係入力!C252</f>
        <v>0</v>
      </c>
      <c r="C141" s="503"/>
      <c r="D141" s="503"/>
      <c r="E141" s="503"/>
      <c r="F141" s="503"/>
      <c r="G141" s="503"/>
      <c r="H141" s="527"/>
      <c r="I141" s="528">
        <f>音楽著作関係入力!C254</f>
        <v>0</v>
      </c>
      <c r="J141" s="528"/>
      <c r="K141" s="528"/>
      <c r="L141" s="528">
        <f>音楽著作関係入力!C256</f>
        <v>0</v>
      </c>
      <c r="M141" s="528"/>
      <c r="N141" s="529"/>
    </row>
    <row r="142" spans="1:14" s="223" customFormat="1" ht="14.45" customHeight="1" x14ac:dyDescent="0.15">
      <c r="A142" s="522"/>
      <c r="B142" s="423" t="s">
        <v>396</v>
      </c>
      <c r="C142" s="425"/>
      <c r="D142" s="530" t="str">
        <f>音楽著作関係入力!C258</f>
        <v>選択してください</v>
      </c>
      <c r="E142" s="531"/>
      <c r="F142" s="531"/>
      <c r="G142" s="531"/>
      <c r="H142" s="532"/>
      <c r="I142" s="533" t="s">
        <v>397</v>
      </c>
      <c r="J142" s="534"/>
      <c r="K142" s="535"/>
      <c r="L142" s="530" t="str">
        <f>音楽著作関係入力!C260</f>
        <v>選択してください</v>
      </c>
      <c r="M142" s="531"/>
      <c r="N142" s="536"/>
    </row>
    <row r="143" spans="1:14" s="223" customFormat="1" ht="14.45" customHeight="1" x14ac:dyDescent="0.15">
      <c r="A143" s="522"/>
      <c r="B143" s="537" t="s">
        <v>408</v>
      </c>
      <c r="C143" s="538"/>
      <c r="D143" s="541" t="str">
        <f>音楽著作関係入力!C263</f>
        <v>選択してください</v>
      </c>
      <c r="E143" s="542"/>
      <c r="F143" s="542"/>
      <c r="G143" s="542"/>
      <c r="H143" s="543"/>
      <c r="I143" s="547">
        <f>音楽著作関係入力!D261</f>
        <v>0</v>
      </c>
      <c r="J143" s="548"/>
      <c r="K143" s="548"/>
      <c r="L143" s="548"/>
      <c r="M143" s="548"/>
      <c r="N143" s="549"/>
    </row>
    <row r="144" spans="1:14" s="223" customFormat="1" ht="14.45" customHeight="1" thickBot="1" x14ac:dyDescent="0.2">
      <c r="A144" s="522"/>
      <c r="B144" s="539"/>
      <c r="C144" s="540"/>
      <c r="D144" s="544"/>
      <c r="E144" s="545"/>
      <c r="F144" s="545"/>
      <c r="G144" s="545"/>
      <c r="H144" s="546"/>
      <c r="I144" s="550"/>
      <c r="J144" s="551"/>
      <c r="K144" s="551"/>
      <c r="L144" s="551"/>
      <c r="M144" s="551"/>
      <c r="N144" s="552"/>
    </row>
    <row r="145" spans="1:14" s="223" customFormat="1" ht="14.45" customHeight="1" x14ac:dyDescent="0.15">
      <c r="A145" s="521"/>
      <c r="B145" s="505" t="s">
        <v>420</v>
      </c>
      <c r="C145" s="506"/>
      <c r="D145" s="506"/>
      <c r="E145" s="506"/>
      <c r="F145" s="506"/>
      <c r="G145" s="534" t="s">
        <v>767</v>
      </c>
      <c r="H145" s="553"/>
      <c r="I145" s="505" t="s">
        <v>410</v>
      </c>
      <c r="J145" s="506"/>
      <c r="K145" s="506"/>
      <c r="L145" s="506"/>
      <c r="M145" s="506"/>
      <c r="N145" s="507"/>
    </row>
    <row r="146" spans="1:14" s="223" customFormat="1" ht="14.45" customHeight="1" x14ac:dyDescent="0.15">
      <c r="A146" s="521"/>
      <c r="B146" s="508" t="s">
        <v>115</v>
      </c>
      <c r="C146" s="404"/>
      <c r="D146" s="509" t="str">
        <f>IF(音楽著作関係入力!E268="","",音楽著作関係入力!E268)</f>
        <v/>
      </c>
      <c r="E146" s="510"/>
      <c r="F146" s="510"/>
      <c r="G146" s="511" t="str">
        <f>IF(音楽著作関係入力!E272="","",音楽著作関係入力!E272)</f>
        <v/>
      </c>
      <c r="H146" s="512"/>
      <c r="I146" s="508" t="s">
        <v>116</v>
      </c>
      <c r="J146" s="404"/>
      <c r="K146" s="513">
        <f>音楽著作関係入力!J268</f>
        <v>0</v>
      </c>
      <c r="L146" s="514"/>
      <c r="M146" s="514"/>
      <c r="N146" s="515"/>
    </row>
    <row r="147" spans="1:14" s="223" customFormat="1" ht="14.45" customHeight="1" x14ac:dyDescent="0.15">
      <c r="A147" s="521"/>
      <c r="B147" s="508" t="s">
        <v>414</v>
      </c>
      <c r="C147" s="404"/>
      <c r="D147" s="516">
        <f>音楽著作関係入力!E269</f>
        <v>0</v>
      </c>
      <c r="E147" s="517"/>
      <c r="F147" s="517"/>
      <c r="G147" s="518"/>
      <c r="H147" s="519"/>
      <c r="I147" s="508" t="s">
        <v>412</v>
      </c>
      <c r="J147" s="404"/>
      <c r="K147" s="513">
        <f>音楽著作関係入力!J269</f>
        <v>0</v>
      </c>
      <c r="L147" s="514"/>
      <c r="M147" s="514"/>
      <c r="N147" s="515"/>
    </row>
    <row r="148" spans="1:14" s="223" customFormat="1" ht="14.45" customHeight="1" thickBot="1" x14ac:dyDescent="0.2">
      <c r="A148" s="523"/>
      <c r="B148" s="496" t="s">
        <v>415</v>
      </c>
      <c r="C148" s="497"/>
      <c r="D148" s="498" t="str">
        <f>音楽著作関係入力!E265</f>
        <v>選択してください</v>
      </c>
      <c r="E148" s="499"/>
      <c r="F148" s="499"/>
      <c r="G148" s="500" t="str">
        <f>IF(音楽著作関係入力!K272="","",音楽著作関係入力!K272)</f>
        <v>選択してください</v>
      </c>
      <c r="H148" s="501"/>
      <c r="I148" s="496" t="s">
        <v>12</v>
      </c>
      <c r="J148" s="497"/>
      <c r="K148" s="502">
        <f>音楽著作関係入力!J270</f>
        <v>0</v>
      </c>
      <c r="L148" s="503"/>
      <c r="M148" s="503"/>
      <c r="N148" s="504"/>
    </row>
    <row r="149" spans="1:14" s="223" customFormat="1" ht="14.45" customHeight="1" x14ac:dyDescent="0.15">
      <c r="A149" s="135"/>
      <c r="B149" s="136"/>
      <c r="C149" s="136"/>
      <c r="D149" s="138"/>
      <c r="E149" s="138"/>
      <c r="F149" s="138"/>
      <c r="G149" s="222"/>
      <c r="H149" s="222"/>
      <c r="I149" s="136"/>
      <c r="J149" s="136"/>
      <c r="K149" s="138"/>
      <c r="L149" s="137"/>
      <c r="M149" s="137"/>
      <c r="N149" s="137"/>
    </row>
    <row r="150" spans="1:14" s="223" customFormat="1" ht="14.45" customHeight="1" x14ac:dyDescent="0.15">
      <c r="A150" s="135"/>
      <c r="B150" s="136"/>
      <c r="C150" s="136"/>
      <c r="D150" s="138"/>
      <c r="E150" s="138"/>
      <c r="F150" s="138"/>
      <c r="G150" s="222"/>
      <c r="H150" s="222"/>
      <c r="I150" s="136"/>
      <c r="J150" s="136"/>
      <c r="K150" s="138"/>
      <c r="L150" s="137"/>
      <c r="M150" s="137"/>
      <c r="N150" s="137"/>
    </row>
    <row r="151" spans="1:14" s="223" customFormat="1" ht="14.45" customHeight="1" x14ac:dyDescent="0.15">
      <c r="A151" s="135"/>
      <c r="B151" s="136"/>
      <c r="C151" s="136"/>
      <c r="D151" s="138"/>
      <c r="E151" s="138"/>
      <c r="F151" s="138"/>
      <c r="G151" s="222"/>
      <c r="H151" s="222"/>
      <c r="I151" s="136"/>
      <c r="J151" s="136"/>
      <c r="K151" s="138"/>
      <c r="L151" s="137"/>
      <c r="M151" s="137"/>
      <c r="N151" s="137"/>
    </row>
    <row r="152" spans="1:14" s="223" customFormat="1" ht="14.45" customHeight="1" x14ac:dyDescent="0.15">
      <c r="A152" s="135"/>
      <c r="B152" s="136"/>
      <c r="C152" s="136"/>
      <c r="D152" s="138"/>
      <c r="E152" s="138"/>
      <c r="F152" s="138"/>
      <c r="G152" s="222"/>
      <c r="H152" s="222"/>
      <c r="I152" s="136"/>
      <c r="J152" s="136"/>
      <c r="K152" s="138"/>
      <c r="L152" s="137"/>
      <c r="M152" s="137"/>
      <c r="N152" s="137"/>
    </row>
    <row r="153" spans="1:14" s="223" customFormat="1" ht="14.45" customHeight="1" x14ac:dyDescent="0.15"/>
    <row r="154" spans="1:14" ht="8.4499999999999993" customHeight="1" x14ac:dyDescent="0.15">
      <c r="A154" s="137"/>
      <c r="B154" s="137"/>
      <c r="C154" s="137"/>
      <c r="D154" s="137"/>
      <c r="E154" s="137"/>
      <c r="F154" s="137"/>
      <c r="G154" s="137"/>
      <c r="H154" s="137"/>
      <c r="I154" s="137"/>
      <c r="J154" s="137"/>
      <c r="K154" s="137"/>
      <c r="L154" s="137"/>
      <c r="M154" s="137"/>
      <c r="N154" s="137"/>
    </row>
    <row r="155" spans="1:14" ht="25.9" customHeight="1" x14ac:dyDescent="0.15">
      <c r="G155" s="132" t="s">
        <v>842</v>
      </c>
      <c r="N155" s="217" t="s">
        <v>815</v>
      </c>
    </row>
    <row r="156" spans="1:14" ht="28.15" customHeight="1" x14ac:dyDescent="0.15">
      <c r="K156" s="376" t="s">
        <v>349</v>
      </c>
      <c r="L156" s="376"/>
      <c r="M156" s="119"/>
      <c r="N156" s="119"/>
    </row>
    <row r="157" spans="1:14" ht="50.25" customHeight="1" x14ac:dyDescent="0.15">
      <c r="A157" s="377" t="s">
        <v>423</v>
      </c>
      <c r="B157" s="377"/>
      <c r="C157" s="377"/>
      <c r="D157" s="377"/>
      <c r="E157" s="377"/>
      <c r="F157" s="377"/>
      <c r="G157" s="377"/>
      <c r="H157" s="377"/>
      <c r="I157" s="377"/>
      <c r="J157" s="377"/>
      <c r="K157" s="377"/>
      <c r="L157" s="377"/>
      <c r="M157" s="414" t="str">
        <f>アンケート・特殊効果入力!C93</f>
        <v>選択してください</v>
      </c>
      <c r="N157" s="414"/>
    </row>
    <row r="158" spans="1:14" ht="25.5" x14ac:dyDescent="0.15">
      <c r="A158" s="131" t="s">
        <v>845</v>
      </c>
      <c r="B158" s="120"/>
      <c r="C158" s="120"/>
      <c r="D158" s="120"/>
      <c r="E158" s="120"/>
      <c r="F158" s="120"/>
      <c r="G158" s="120"/>
      <c r="H158" s="120"/>
      <c r="I158" s="120"/>
      <c r="J158" s="120"/>
      <c r="K158" s="120"/>
      <c r="L158" s="139" t="s">
        <v>424</v>
      </c>
      <c r="M158" s="378" t="str">
        <f>IF(基本入力!C2="","",基本入力!C2)</f>
        <v/>
      </c>
      <c r="N158" s="378"/>
    </row>
    <row r="159" spans="1:14" ht="25.15" customHeight="1" x14ac:dyDescent="0.15">
      <c r="A159" s="121"/>
      <c r="B159" s="120"/>
      <c r="C159" s="120"/>
      <c r="D159" s="120"/>
      <c r="E159" s="120"/>
      <c r="F159" s="120"/>
      <c r="G159" s="120"/>
      <c r="H159" s="120"/>
      <c r="I159" s="120"/>
      <c r="J159" s="120"/>
      <c r="K159" s="120"/>
      <c r="L159" s="120"/>
      <c r="M159" s="120"/>
      <c r="N159" s="120"/>
    </row>
    <row r="160" spans="1:14" ht="25.15" customHeight="1" x14ac:dyDescent="0.15">
      <c r="A160" s="121"/>
      <c r="B160" s="131" t="s">
        <v>846</v>
      </c>
      <c r="C160" s="121"/>
      <c r="D160" s="121"/>
      <c r="E160" s="121"/>
      <c r="F160" s="121"/>
      <c r="G160" s="121"/>
      <c r="H160" s="121"/>
      <c r="I160" s="121"/>
      <c r="J160" s="121"/>
      <c r="K160" s="121"/>
      <c r="L160" s="121"/>
      <c r="M160" s="121"/>
      <c r="N160" s="121"/>
    </row>
    <row r="161" spans="1:15" ht="25.15" customHeight="1" x14ac:dyDescent="0.15">
      <c r="A161" s="121"/>
      <c r="B161" s="131" t="s">
        <v>422</v>
      </c>
      <c r="C161" s="121"/>
      <c r="D161" s="121"/>
      <c r="E161" s="121"/>
      <c r="F161" s="121"/>
      <c r="G161" s="121"/>
      <c r="H161" s="121"/>
      <c r="I161" s="121"/>
      <c r="J161" s="121"/>
      <c r="K161" s="121"/>
      <c r="L161" s="121"/>
      <c r="M161" s="121"/>
      <c r="N161" s="121"/>
    </row>
    <row r="162" spans="1:15" ht="25.15" customHeight="1" x14ac:dyDescent="0.15"/>
    <row r="163" spans="1:15" ht="25.15" customHeight="1" x14ac:dyDescent="0.15">
      <c r="B163" s="380" t="s">
        <v>4</v>
      </c>
      <c r="C163" s="380"/>
      <c r="D163" s="386">
        <f>基本入力!C7</f>
        <v>0</v>
      </c>
      <c r="E163" s="387"/>
      <c r="F163" s="387"/>
      <c r="G163" s="387"/>
      <c r="H163" s="387"/>
      <c r="I163" s="387"/>
      <c r="J163" s="387"/>
      <c r="K163" s="387"/>
      <c r="L163" s="387"/>
      <c r="M163" s="387"/>
      <c r="N163" s="388"/>
    </row>
    <row r="164" spans="1:15" ht="25.15" customHeight="1" thickBot="1" x14ac:dyDescent="0.2"/>
    <row r="165" spans="1:15" ht="26.25" customHeight="1" x14ac:dyDescent="0.15">
      <c r="B165" s="423" t="s">
        <v>500</v>
      </c>
      <c r="C165" s="424"/>
      <c r="D165" s="425"/>
      <c r="E165" s="426" t="s">
        <v>499</v>
      </c>
      <c r="F165" s="424"/>
      <c r="G165" s="424"/>
      <c r="H165" s="424"/>
      <c r="I165" s="424"/>
      <c r="J165" s="425"/>
      <c r="K165" s="426" t="s">
        <v>501</v>
      </c>
      <c r="L165" s="427"/>
      <c r="M165" s="428" t="s">
        <v>502</v>
      </c>
      <c r="N165" s="404"/>
    </row>
    <row r="166" spans="1:15" ht="26.25" customHeight="1" x14ac:dyDescent="0.15">
      <c r="B166" s="417">
        <f>アンケート・特殊効果入力!B104</f>
        <v>0</v>
      </c>
      <c r="C166" s="418"/>
      <c r="D166" s="419"/>
      <c r="E166" s="420">
        <f>アンケート・特殊効果入力!E104</f>
        <v>0</v>
      </c>
      <c r="F166" s="418"/>
      <c r="G166" s="418"/>
      <c r="H166" s="418"/>
      <c r="I166" s="418"/>
      <c r="J166" s="419"/>
      <c r="K166" s="421">
        <f>アンケート・特殊効果入力!L104</f>
        <v>0</v>
      </c>
      <c r="L166" s="422"/>
      <c r="M166" s="415" t="s">
        <v>503</v>
      </c>
      <c r="N166" s="385"/>
    </row>
    <row r="167" spans="1:15" ht="26.25" customHeight="1" x14ac:dyDescent="0.15">
      <c r="B167" s="417">
        <f>アンケート・特殊効果入力!B105</f>
        <v>0</v>
      </c>
      <c r="C167" s="418"/>
      <c r="D167" s="419"/>
      <c r="E167" s="420">
        <f>アンケート・特殊効果入力!E105</f>
        <v>0</v>
      </c>
      <c r="F167" s="418"/>
      <c r="G167" s="418"/>
      <c r="H167" s="418"/>
      <c r="I167" s="418"/>
      <c r="J167" s="419"/>
      <c r="K167" s="421">
        <f>アンケート・特殊効果入力!L105</f>
        <v>0</v>
      </c>
      <c r="L167" s="422"/>
      <c r="M167" s="415" t="s">
        <v>503</v>
      </c>
      <c r="N167" s="385"/>
    </row>
    <row r="168" spans="1:15" ht="26.25" customHeight="1" x14ac:dyDescent="0.15">
      <c r="B168" s="417">
        <f>アンケート・特殊効果入力!B106</f>
        <v>0</v>
      </c>
      <c r="C168" s="418"/>
      <c r="D168" s="419"/>
      <c r="E168" s="420">
        <f>アンケート・特殊効果入力!E106</f>
        <v>0</v>
      </c>
      <c r="F168" s="418"/>
      <c r="G168" s="418"/>
      <c r="H168" s="418"/>
      <c r="I168" s="418"/>
      <c r="J168" s="419"/>
      <c r="K168" s="421">
        <f>アンケート・特殊効果入力!L106</f>
        <v>0</v>
      </c>
      <c r="L168" s="422"/>
      <c r="M168" s="415" t="s">
        <v>503</v>
      </c>
      <c r="N168" s="385"/>
    </row>
    <row r="169" spans="1:15" ht="26.25" customHeight="1" x14ac:dyDescent="0.15">
      <c r="B169" s="417">
        <f>アンケート・特殊効果入力!B107</f>
        <v>0</v>
      </c>
      <c r="C169" s="418"/>
      <c r="D169" s="419"/>
      <c r="E169" s="420">
        <f>アンケート・特殊効果入力!E107</f>
        <v>0</v>
      </c>
      <c r="F169" s="418"/>
      <c r="G169" s="418"/>
      <c r="H169" s="418"/>
      <c r="I169" s="418"/>
      <c r="J169" s="419"/>
      <c r="K169" s="421">
        <f>アンケート・特殊効果入力!L107</f>
        <v>0</v>
      </c>
      <c r="L169" s="422"/>
      <c r="M169" s="415" t="s">
        <v>503</v>
      </c>
      <c r="N169" s="385"/>
      <c r="O169" s="217"/>
    </row>
    <row r="170" spans="1:15" ht="26.25" customHeight="1" x14ac:dyDescent="0.15">
      <c r="B170" s="417">
        <f>アンケート・特殊効果入力!B108</f>
        <v>0</v>
      </c>
      <c r="C170" s="418"/>
      <c r="D170" s="419"/>
      <c r="E170" s="420">
        <f>アンケート・特殊効果入力!E108</f>
        <v>0</v>
      </c>
      <c r="F170" s="418"/>
      <c r="G170" s="418"/>
      <c r="H170" s="418"/>
      <c r="I170" s="418"/>
      <c r="J170" s="419"/>
      <c r="K170" s="421">
        <f>アンケート・特殊効果入力!L108</f>
        <v>0</v>
      </c>
      <c r="L170" s="422"/>
      <c r="M170" s="556" t="s">
        <v>503</v>
      </c>
      <c r="N170" s="385"/>
      <c r="O170" s="122"/>
    </row>
    <row r="171" spans="1:15" ht="26.25" customHeight="1" x14ac:dyDescent="0.15">
      <c r="B171" s="417">
        <f>アンケート・特殊効果入力!B109</f>
        <v>0</v>
      </c>
      <c r="C171" s="418"/>
      <c r="D171" s="419"/>
      <c r="E171" s="420">
        <f>アンケート・特殊効果入力!E109</f>
        <v>0</v>
      </c>
      <c r="F171" s="418"/>
      <c r="G171" s="418"/>
      <c r="H171" s="418"/>
      <c r="I171" s="418"/>
      <c r="J171" s="419"/>
      <c r="K171" s="421">
        <f>アンケート・特殊効果入力!L109</f>
        <v>0</v>
      </c>
      <c r="L171" s="422"/>
      <c r="M171" s="415" t="s">
        <v>503</v>
      </c>
      <c r="N171" s="385"/>
      <c r="O171" s="216"/>
    </row>
    <row r="172" spans="1:15" ht="26.25" customHeight="1" x14ac:dyDescent="0.15">
      <c r="B172" s="417">
        <f>アンケート・特殊効果入力!B110</f>
        <v>0</v>
      </c>
      <c r="C172" s="418"/>
      <c r="D172" s="419"/>
      <c r="E172" s="420">
        <f>アンケート・特殊効果入力!E110</f>
        <v>0</v>
      </c>
      <c r="F172" s="418"/>
      <c r="G172" s="418"/>
      <c r="H172" s="418"/>
      <c r="I172" s="418"/>
      <c r="J172" s="419"/>
      <c r="K172" s="421">
        <f>アンケート・特殊効果入力!L110</f>
        <v>0</v>
      </c>
      <c r="L172" s="422"/>
      <c r="M172" s="415" t="s">
        <v>503</v>
      </c>
      <c r="N172" s="385"/>
    </row>
    <row r="173" spans="1:15" ht="26.25" customHeight="1" x14ac:dyDescent="0.15">
      <c r="B173" s="417">
        <f>アンケート・特殊効果入力!B111</f>
        <v>0</v>
      </c>
      <c r="C173" s="418"/>
      <c r="D173" s="419"/>
      <c r="E173" s="420">
        <f>アンケート・特殊効果入力!E111</f>
        <v>0</v>
      </c>
      <c r="F173" s="418"/>
      <c r="G173" s="418"/>
      <c r="H173" s="418"/>
      <c r="I173" s="418"/>
      <c r="J173" s="419"/>
      <c r="K173" s="421">
        <f>アンケート・特殊効果入力!L111</f>
        <v>0</v>
      </c>
      <c r="L173" s="422"/>
      <c r="M173" s="415" t="s">
        <v>503</v>
      </c>
      <c r="N173" s="385"/>
    </row>
    <row r="174" spans="1:15" ht="26.25" customHeight="1" x14ac:dyDescent="0.15">
      <c r="B174" s="417">
        <f>アンケート・特殊効果入力!B112</f>
        <v>0</v>
      </c>
      <c r="C174" s="418"/>
      <c r="D174" s="419"/>
      <c r="E174" s="420">
        <f>アンケート・特殊効果入力!E112</f>
        <v>0</v>
      </c>
      <c r="F174" s="418"/>
      <c r="G174" s="418"/>
      <c r="H174" s="418"/>
      <c r="I174" s="418"/>
      <c r="J174" s="419"/>
      <c r="K174" s="421">
        <f>アンケート・特殊効果入力!L112</f>
        <v>0</v>
      </c>
      <c r="L174" s="422"/>
      <c r="M174" s="415" t="s">
        <v>503</v>
      </c>
      <c r="N174" s="385"/>
    </row>
    <row r="175" spans="1:15" ht="26.25" customHeight="1" thickBot="1" x14ac:dyDescent="0.2">
      <c r="B175" s="429">
        <f>アンケート・特殊効果入力!B113</f>
        <v>0</v>
      </c>
      <c r="C175" s="430"/>
      <c r="D175" s="431"/>
      <c r="E175" s="432">
        <f>アンケート・特殊効果入力!E113</f>
        <v>0</v>
      </c>
      <c r="F175" s="430"/>
      <c r="G175" s="430"/>
      <c r="H175" s="430"/>
      <c r="I175" s="430"/>
      <c r="J175" s="431"/>
      <c r="K175" s="433">
        <f>アンケート・特殊効果入力!L113</f>
        <v>0</v>
      </c>
      <c r="L175" s="434"/>
      <c r="M175" s="415" t="s">
        <v>503</v>
      </c>
      <c r="N175" s="385"/>
    </row>
    <row r="177" spans="1:15" ht="17.45" customHeight="1" x14ac:dyDescent="0.15">
      <c r="B177" s="118" t="s">
        <v>425</v>
      </c>
    </row>
    <row r="178" spans="1:15" ht="31.15" customHeight="1" x14ac:dyDescent="0.15">
      <c r="C178" s="118" t="s">
        <v>426</v>
      </c>
    </row>
    <row r="179" spans="1:15" x14ac:dyDescent="0.15">
      <c r="C179" s="118" t="s">
        <v>427</v>
      </c>
    </row>
    <row r="180" spans="1:15" ht="18" customHeight="1" thickBot="1" x14ac:dyDescent="0.2"/>
    <row r="181" spans="1:15" ht="19.5" customHeight="1" x14ac:dyDescent="0.15">
      <c r="B181" s="140"/>
      <c r="C181" s="141"/>
      <c r="D181" s="141"/>
      <c r="E181" s="141"/>
      <c r="F181" s="141"/>
      <c r="G181" s="141"/>
      <c r="H181" s="141"/>
      <c r="I181" s="141"/>
      <c r="J181" s="141"/>
      <c r="K181" s="141"/>
      <c r="L181" s="141"/>
      <c r="M181" s="141"/>
      <c r="N181" s="142"/>
    </row>
    <row r="182" spans="1:15" ht="19.5" customHeight="1" x14ac:dyDescent="0.15">
      <c r="B182" s="143"/>
      <c r="C182" s="122" t="s">
        <v>428</v>
      </c>
      <c r="D182" s="122"/>
      <c r="E182" s="122"/>
      <c r="F182" s="122"/>
      <c r="G182" s="122"/>
      <c r="H182" s="122"/>
      <c r="I182" s="122"/>
      <c r="J182" s="122"/>
      <c r="K182" s="122"/>
      <c r="L182" s="122"/>
      <c r="M182" s="122"/>
      <c r="N182" s="144"/>
    </row>
    <row r="183" spans="1:15" ht="19.5" customHeight="1" x14ac:dyDescent="0.15">
      <c r="B183" s="143"/>
      <c r="C183" s="122"/>
      <c r="D183" s="122"/>
      <c r="E183" s="122"/>
      <c r="F183" s="122"/>
      <c r="G183" s="122"/>
      <c r="H183" s="122"/>
      <c r="I183" s="122"/>
      <c r="J183" s="122"/>
      <c r="K183" s="122"/>
      <c r="L183" s="122"/>
      <c r="M183" s="122"/>
      <c r="N183" s="144"/>
    </row>
    <row r="184" spans="1:15" ht="19.5" customHeight="1" x14ac:dyDescent="0.15">
      <c r="B184" s="143"/>
      <c r="C184" s="122"/>
      <c r="D184" s="122"/>
      <c r="E184" s="122"/>
      <c r="F184" s="122"/>
      <c r="G184" s="122"/>
      <c r="H184" s="122"/>
      <c r="I184" s="122"/>
      <c r="J184" s="122"/>
      <c r="K184" s="122"/>
      <c r="L184" s="122"/>
      <c r="M184" s="122"/>
      <c r="N184" s="144"/>
    </row>
    <row r="185" spans="1:15" ht="19.5" customHeight="1" x14ac:dyDescent="0.15">
      <c r="B185" s="143"/>
      <c r="C185" s="122"/>
      <c r="D185" s="122"/>
      <c r="E185" s="122"/>
      <c r="F185" s="148" t="s">
        <v>847</v>
      </c>
      <c r="G185" s="122"/>
      <c r="I185" s="122"/>
      <c r="J185" s="122"/>
      <c r="K185" s="122"/>
      <c r="L185" s="122"/>
      <c r="M185" s="134" t="s">
        <v>429</v>
      </c>
      <c r="N185" s="144"/>
    </row>
    <row r="186" spans="1:15" ht="19.5" customHeight="1" thickBot="1" x14ac:dyDescent="0.2">
      <c r="B186" s="145"/>
      <c r="C186" s="146"/>
      <c r="D186" s="146"/>
      <c r="E186" s="146"/>
      <c r="F186" s="146"/>
      <c r="G186" s="146"/>
      <c r="H186" s="146"/>
      <c r="I186" s="146"/>
      <c r="J186" s="146"/>
      <c r="K186" s="146"/>
      <c r="L186" s="146"/>
      <c r="M186" s="146"/>
      <c r="N186" s="147"/>
    </row>
    <row r="187" spans="1:15" ht="24.75" customHeight="1" x14ac:dyDescent="0.15"/>
    <row r="188" spans="1:15" ht="24.75" customHeight="1" x14ac:dyDescent="0.15"/>
    <row r="189" spans="1:15" ht="24.75" customHeight="1" x14ac:dyDescent="0.15"/>
    <row r="190" spans="1:15" ht="31.9" customHeight="1" x14ac:dyDescent="0.15">
      <c r="G190" s="132" t="s">
        <v>842</v>
      </c>
      <c r="N190" s="217" t="s">
        <v>816</v>
      </c>
    </row>
    <row r="191" spans="1:15" ht="31.9" customHeight="1" x14ac:dyDescent="0.15">
      <c r="K191" s="376" t="s">
        <v>349</v>
      </c>
      <c r="L191" s="376"/>
      <c r="M191" s="119"/>
      <c r="N191" s="119"/>
    </row>
    <row r="192" spans="1:15" ht="41.25" customHeight="1" x14ac:dyDescent="0.15">
      <c r="A192" s="377" t="s">
        <v>444</v>
      </c>
      <c r="B192" s="377"/>
      <c r="C192" s="377"/>
      <c r="D192" s="377"/>
      <c r="E192" s="377"/>
      <c r="F192" s="377"/>
      <c r="G192" s="377"/>
      <c r="H192" s="377"/>
      <c r="I192" s="377"/>
      <c r="J192" s="377"/>
      <c r="K192" s="377"/>
      <c r="L192" s="377"/>
      <c r="M192" s="377"/>
      <c r="N192" s="377"/>
      <c r="O192" s="377"/>
    </row>
    <row r="193" spans="2:15" ht="34.9" customHeight="1" x14ac:dyDescent="0.15"/>
    <row r="194" spans="2:15" ht="23.25" customHeight="1" x14ac:dyDescent="0.15">
      <c r="B194" s="557" t="s">
        <v>4</v>
      </c>
      <c r="C194" s="557"/>
      <c r="D194" s="386">
        <f>基本入力!C7</f>
        <v>0</v>
      </c>
      <c r="E194" s="387"/>
      <c r="F194" s="387"/>
      <c r="G194" s="387"/>
      <c r="H194" s="387"/>
      <c r="I194" s="387"/>
      <c r="J194" s="387"/>
      <c r="K194" s="387"/>
      <c r="L194" s="387"/>
      <c r="M194" s="387"/>
      <c r="N194" s="388"/>
    </row>
    <row r="195" spans="2:15" ht="12" customHeight="1" x14ac:dyDescent="0.15">
      <c r="B195" s="149"/>
      <c r="C195" s="149"/>
    </row>
    <row r="196" spans="2:15" ht="24" customHeight="1" x14ac:dyDescent="0.15">
      <c r="B196" s="403" t="s">
        <v>58</v>
      </c>
      <c r="C196" s="404"/>
      <c r="D196" s="386" t="str">
        <f>アンケート・特殊効果入力!C13</f>
        <v>選択してください</v>
      </c>
      <c r="E196" s="387"/>
      <c r="F196" s="387"/>
      <c r="G196" s="387"/>
      <c r="H196" s="388"/>
    </row>
    <row r="197" spans="2:15" ht="11.25" customHeight="1" x14ac:dyDescent="0.15">
      <c r="B197" s="149"/>
      <c r="C197" s="149"/>
    </row>
    <row r="198" spans="2:15" ht="24.75" customHeight="1" x14ac:dyDescent="0.15">
      <c r="B198" s="403" t="s">
        <v>430</v>
      </c>
      <c r="C198" s="404"/>
      <c r="D198" s="403" t="s">
        <v>431</v>
      </c>
      <c r="E198" s="428"/>
      <c r="F198" s="386" t="str">
        <f>アンケート・特殊効果入力!C17</f>
        <v>選択してください</v>
      </c>
      <c r="G198" s="387"/>
      <c r="H198" s="388"/>
      <c r="I198" s="403" t="s">
        <v>432</v>
      </c>
      <c r="J198" s="404"/>
      <c r="K198" s="558" t="str">
        <f>アンケート・特殊効果入力!C19</f>
        <v>選択してください</v>
      </c>
      <c r="L198" s="558"/>
      <c r="M198" s="558"/>
      <c r="N198" s="559"/>
    </row>
    <row r="199" spans="2:15" ht="10.5" customHeight="1" x14ac:dyDescent="0.15">
      <c r="B199" s="149"/>
      <c r="C199" s="149"/>
    </row>
    <row r="200" spans="2:15" ht="24.75" customHeight="1" x14ac:dyDescent="0.15">
      <c r="B200" s="403" t="s">
        <v>433</v>
      </c>
      <c r="C200" s="404"/>
      <c r="D200" s="386" t="str">
        <f>アンケート・特殊効果入力!C21</f>
        <v>選択してください</v>
      </c>
      <c r="E200" s="387"/>
      <c r="F200" s="387"/>
      <c r="G200" s="387"/>
      <c r="H200" s="388"/>
    </row>
    <row r="201" spans="2:15" ht="10.5" customHeight="1" x14ac:dyDescent="0.15">
      <c r="B201" s="149"/>
      <c r="C201" s="149"/>
    </row>
    <row r="202" spans="2:15" ht="26.25" customHeight="1" x14ac:dyDescent="0.15">
      <c r="B202" s="560" t="s">
        <v>434</v>
      </c>
      <c r="C202" s="561"/>
      <c r="D202" s="386" t="str">
        <f>アンケート・特殊効果入力!C23</f>
        <v>選択してください</v>
      </c>
      <c r="E202" s="387"/>
      <c r="F202" s="387"/>
      <c r="G202" s="387"/>
      <c r="H202" s="388"/>
    </row>
    <row r="203" spans="2:15" ht="12.75" customHeight="1" x14ac:dyDescent="0.15">
      <c r="B203" s="149"/>
      <c r="C203" s="149"/>
    </row>
    <row r="204" spans="2:15" ht="24.75" customHeight="1" x14ac:dyDescent="0.15">
      <c r="B204" s="560" t="s">
        <v>435</v>
      </c>
      <c r="C204" s="561"/>
      <c r="D204" s="386" t="str">
        <f>アンケート・特殊効果入力!C28</f>
        <v>選択してください</v>
      </c>
      <c r="E204" s="387"/>
      <c r="F204" s="387"/>
      <c r="G204" s="387"/>
      <c r="H204" s="388"/>
      <c r="O204" s="217"/>
    </row>
    <row r="205" spans="2:15" ht="21.75" customHeight="1" x14ac:dyDescent="0.15">
      <c r="B205" s="149"/>
      <c r="C205" s="149"/>
    </row>
    <row r="206" spans="2:15" ht="25.5" customHeight="1" x14ac:dyDescent="0.15">
      <c r="B206" s="560" t="s">
        <v>436</v>
      </c>
      <c r="C206" s="561"/>
      <c r="D206" s="386" t="e">
        <f>アンケート・特殊効果入力!#REF!</f>
        <v>#REF!</v>
      </c>
      <c r="E206" s="387"/>
      <c r="F206" s="387"/>
      <c r="G206" s="387"/>
      <c r="H206" s="388"/>
      <c r="I206" s="386" t="e">
        <f>アンケート・特殊効果入力!#REF!</f>
        <v>#REF!</v>
      </c>
      <c r="J206" s="387"/>
      <c r="K206" s="387"/>
      <c r="L206" s="387"/>
      <c r="M206" s="387"/>
      <c r="N206" s="388"/>
    </row>
    <row r="207" spans="2:15" ht="19.5" customHeight="1" x14ac:dyDescent="0.15"/>
    <row r="208" spans="2:15" ht="19.5" customHeight="1" x14ac:dyDescent="0.15">
      <c r="B208" s="151" t="s">
        <v>438</v>
      </c>
    </row>
    <row r="209" spans="2:10" ht="19.5" customHeight="1" x14ac:dyDescent="0.15"/>
    <row r="210" spans="2:10" ht="19.5" customHeight="1" x14ac:dyDescent="0.15">
      <c r="B210" s="118" t="s">
        <v>851</v>
      </c>
    </row>
    <row r="211" spans="2:10" ht="8.25" customHeight="1" x14ac:dyDescent="0.15"/>
    <row r="212" spans="2:10" ht="19.5" customHeight="1" x14ac:dyDescent="0.15">
      <c r="C212" s="118" t="s">
        <v>517</v>
      </c>
    </row>
    <row r="213" spans="2:10" ht="9" customHeight="1" x14ac:dyDescent="0.15"/>
    <row r="214" spans="2:10" ht="19.5" customHeight="1" x14ac:dyDescent="0.15">
      <c r="D214" s="386" t="str">
        <f>アンケート・特殊効果入力!C45</f>
        <v>選択してください</v>
      </c>
      <c r="E214" s="387"/>
      <c r="F214" s="387"/>
      <c r="G214" s="387"/>
      <c r="H214" s="388"/>
    </row>
    <row r="215" spans="2:10" ht="9" customHeight="1" x14ac:dyDescent="0.15"/>
    <row r="216" spans="2:10" ht="19.5" customHeight="1" x14ac:dyDescent="0.15">
      <c r="C216" s="118" t="s">
        <v>437</v>
      </c>
    </row>
    <row r="217" spans="2:10" ht="9" customHeight="1" x14ac:dyDescent="0.15"/>
    <row r="218" spans="2:10" ht="19.5" customHeight="1" x14ac:dyDescent="0.15">
      <c r="D218" s="386" t="str">
        <f>アンケート・特殊効果入力!C48</f>
        <v>選択してください</v>
      </c>
      <c r="E218" s="387"/>
      <c r="F218" s="387"/>
      <c r="G218" s="387"/>
      <c r="H218" s="388"/>
    </row>
    <row r="219" spans="2:10" ht="19.5" customHeight="1" x14ac:dyDescent="0.15"/>
    <row r="220" spans="2:10" ht="19.5" customHeight="1" x14ac:dyDescent="0.15">
      <c r="B220" s="151" t="s">
        <v>439</v>
      </c>
    </row>
    <row r="221" spans="2:10" ht="19.5" customHeight="1" x14ac:dyDescent="0.15">
      <c r="B221" s="151"/>
    </row>
    <row r="222" spans="2:10" ht="23.25" customHeight="1" x14ac:dyDescent="0.15">
      <c r="B222" s="410" t="s">
        <v>441</v>
      </c>
      <c r="C222" s="411"/>
      <c r="D222" s="565" t="s">
        <v>245</v>
      </c>
      <c r="E222" s="566"/>
      <c r="F222" s="566"/>
      <c r="G222" s="566"/>
      <c r="H222" s="567"/>
      <c r="I222" s="154">
        <f>アンケート・特殊効果入力!G75</f>
        <v>0</v>
      </c>
      <c r="J222" s="149" t="s">
        <v>442</v>
      </c>
    </row>
    <row r="223" spans="2:10" ht="23.25" customHeight="1" x14ac:dyDescent="0.15">
      <c r="B223" s="563"/>
      <c r="C223" s="564"/>
      <c r="D223" s="562" t="s">
        <v>246</v>
      </c>
      <c r="E223" s="562"/>
      <c r="F223" s="562"/>
      <c r="G223" s="562"/>
      <c r="H223" s="562"/>
      <c r="I223" s="154">
        <f>アンケート・特殊効果入力!G76</f>
        <v>0</v>
      </c>
      <c r="J223" s="149" t="s">
        <v>442</v>
      </c>
    </row>
    <row r="224" spans="2:10" ht="23.25" customHeight="1" x14ac:dyDescent="0.15">
      <c r="B224" s="563"/>
      <c r="C224" s="564"/>
      <c r="D224" s="562" t="s">
        <v>247</v>
      </c>
      <c r="E224" s="562"/>
      <c r="F224" s="562"/>
      <c r="G224" s="562"/>
      <c r="H224" s="562"/>
      <c r="I224" s="154">
        <f>アンケート・特殊効果入力!G77</f>
        <v>0</v>
      </c>
      <c r="J224" s="149" t="s">
        <v>442</v>
      </c>
    </row>
    <row r="225" spans="1:15" ht="23.25" customHeight="1" x14ac:dyDescent="0.15">
      <c r="B225" s="563"/>
      <c r="C225" s="564"/>
      <c r="D225" s="562" t="s">
        <v>248</v>
      </c>
      <c r="E225" s="562"/>
      <c r="F225" s="562"/>
      <c r="G225" s="562"/>
      <c r="H225" s="562"/>
      <c r="I225" s="154">
        <f>アンケート・特殊効果入力!G78</f>
        <v>0</v>
      </c>
      <c r="J225" s="149" t="s">
        <v>442</v>
      </c>
    </row>
    <row r="226" spans="1:15" ht="23.25" customHeight="1" x14ac:dyDescent="0.15">
      <c r="B226" s="412"/>
      <c r="C226" s="413"/>
      <c r="D226" s="568" t="s">
        <v>440</v>
      </c>
      <c r="E226" s="568"/>
      <c r="F226" s="386">
        <f>アンケート・特殊効果入力!D79</f>
        <v>0</v>
      </c>
      <c r="G226" s="387"/>
      <c r="H226" s="388"/>
      <c r="I226" s="154">
        <f>アンケート・特殊効果入力!G79</f>
        <v>0</v>
      </c>
      <c r="J226" s="149" t="s">
        <v>442</v>
      </c>
    </row>
    <row r="227" spans="1:15" ht="23.25" customHeight="1" x14ac:dyDescent="0.15">
      <c r="I227" s="150"/>
      <c r="J227" s="149"/>
    </row>
    <row r="228" spans="1:15" ht="23.25" customHeight="1" x14ac:dyDescent="0.15">
      <c r="B228" s="557" t="s">
        <v>443</v>
      </c>
      <c r="C228" s="557"/>
      <c r="D228" s="562" t="s">
        <v>253</v>
      </c>
      <c r="E228" s="562"/>
      <c r="F228" s="562"/>
      <c r="G228" s="562"/>
      <c r="H228" s="562"/>
      <c r="I228" s="154">
        <f>アンケート・特殊効果入力!G82</f>
        <v>0</v>
      </c>
      <c r="J228" s="149" t="s">
        <v>442</v>
      </c>
    </row>
    <row r="229" spans="1:15" ht="23.25" customHeight="1" x14ac:dyDescent="0.15">
      <c r="B229" s="557"/>
      <c r="C229" s="557"/>
      <c r="D229" s="562" t="s">
        <v>254</v>
      </c>
      <c r="E229" s="562"/>
      <c r="F229" s="562"/>
      <c r="G229" s="562"/>
      <c r="H229" s="562"/>
      <c r="I229" s="154">
        <f>アンケート・特殊効果入力!G83</f>
        <v>0</v>
      </c>
      <c r="J229" s="149" t="s">
        <v>442</v>
      </c>
    </row>
    <row r="230" spans="1:15" ht="23.25" customHeight="1" x14ac:dyDescent="0.15">
      <c r="B230" s="557"/>
      <c r="C230" s="557"/>
      <c r="D230" s="562" t="s">
        <v>255</v>
      </c>
      <c r="E230" s="562"/>
      <c r="F230" s="562"/>
      <c r="G230" s="562"/>
      <c r="H230" s="562"/>
      <c r="I230" s="154">
        <f>アンケート・特殊効果入力!G84</f>
        <v>0</v>
      </c>
      <c r="J230" s="149" t="s">
        <v>442</v>
      </c>
    </row>
    <row r="231" spans="1:15" ht="24" customHeight="1" x14ac:dyDescent="0.15"/>
    <row r="232" spans="1:15" ht="19.5" customHeight="1" x14ac:dyDescent="0.15">
      <c r="G232" s="132" t="s">
        <v>842</v>
      </c>
      <c r="N232" s="217" t="s">
        <v>817</v>
      </c>
    </row>
    <row r="233" spans="1:15" ht="19.5" customHeight="1" x14ac:dyDescent="0.15">
      <c r="K233" s="376" t="s">
        <v>349</v>
      </c>
      <c r="L233" s="376"/>
      <c r="M233" s="119"/>
      <c r="N233" s="119"/>
    </row>
    <row r="234" spans="1:15" ht="63" customHeight="1" x14ac:dyDescent="0.15">
      <c r="A234" s="377" t="s">
        <v>445</v>
      </c>
      <c r="B234" s="377"/>
      <c r="C234" s="377"/>
      <c r="D234" s="377"/>
      <c r="E234" s="377"/>
      <c r="F234" s="377"/>
      <c r="G234" s="377"/>
      <c r="H234" s="377"/>
      <c r="I234" s="377"/>
      <c r="J234" s="377"/>
      <c r="K234" s="377"/>
      <c r="L234" s="377"/>
      <c r="M234" s="377"/>
      <c r="N234" s="377"/>
      <c r="O234" s="377"/>
    </row>
    <row r="235" spans="1:15" ht="24.75" customHeight="1" x14ac:dyDescent="0.15">
      <c r="B235" s="403" t="s">
        <v>446</v>
      </c>
      <c r="C235" s="404"/>
      <c r="D235" s="386" t="str">
        <f>基本入力!C5</f>
        <v>選択してください</v>
      </c>
      <c r="E235" s="387"/>
      <c r="F235" s="387"/>
      <c r="G235" s="387"/>
      <c r="H235" s="388"/>
      <c r="I235" s="152"/>
      <c r="J235" s="152"/>
      <c r="K235" s="152"/>
      <c r="L235" s="152"/>
      <c r="M235" s="152"/>
      <c r="N235" s="152"/>
    </row>
    <row r="236" spans="1:15" ht="24.75" customHeight="1" x14ac:dyDescent="0.15">
      <c r="B236" s="149"/>
      <c r="C236" s="149"/>
      <c r="D236" s="152"/>
      <c r="E236" s="152"/>
      <c r="F236" s="152"/>
      <c r="G236" s="152"/>
      <c r="H236" s="152"/>
      <c r="I236" s="152"/>
      <c r="J236" s="152"/>
      <c r="K236" s="152"/>
      <c r="L236" s="152"/>
      <c r="M236" s="152"/>
      <c r="N236" s="152"/>
    </row>
    <row r="237" spans="1:15" ht="24.75" customHeight="1" x14ac:dyDescent="0.15">
      <c r="B237" s="403" t="s">
        <v>447</v>
      </c>
      <c r="C237" s="404"/>
      <c r="D237" s="516">
        <f>プログラム掲載入力!C31</f>
        <v>0</v>
      </c>
      <c r="E237" s="517"/>
      <c r="F237" s="517"/>
      <c r="G237" s="517"/>
      <c r="H237" s="517"/>
      <c r="I237" s="517"/>
      <c r="J237" s="517"/>
      <c r="K237" s="517"/>
      <c r="L237" s="517"/>
      <c r="M237" s="517"/>
      <c r="N237" s="569"/>
    </row>
    <row r="238" spans="1:15" ht="24.75" customHeight="1" x14ac:dyDescent="0.15">
      <c r="B238" s="557" t="s">
        <v>4</v>
      </c>
      <c r="C238" s="557"/>
      <c r="D238" s="516">
        <f>基本入力!C7</f>
        <v>0</v>
      </c>
      <c r="E238" s="517"/>
      <c r="F238" s="517"/>
      <c r="G238" s="517"/>
      <c r="H238" s="517"/>
      <c r="I238" s="517"/>
      <c r="J238" s="517"/>
      <c r="K238" s="517"/>
      <c r="L238" s="517"/>
      <c r="M238" s="517"/>
      <c r="N238" s="569"/>
    </row>
    <row r="239" spans="1:15" ht="24.75" customHeight="1" x14ac:dyDescent="0.15">
      <c r="D239" s="153"/>
      <c r="E239" s="153"/>
      <c r="F239" s="153"/>
      <c r="G239" s="153"/>
      <c r="H239" s="153"/>
      <c r="I239" s="153"/>
      <c r="J239" s="153"/>
      <c r="K239" s="153"/>
      <c r="L239" s="153"/>
      <c r="M239" s="153"/>
      <c r="N239" s="153"/>
    </row>
    <row r="240" spans="1:15" ht="24.75" customHeight="1" x14ac:dyDescent="0.15">
      <c r="B240" s="403" t="s">
        <v>447</v>
      </c>
      <c r="C240" s="404"/>
      <c r="D240" s="516">
        <f>プログラム掲載入力!C34</f>
        <v>0</v>
      </c>
      <c r="E240" s="517"/>
      <c r="F240" s="517"/>
      <c r="G240" s="517"/>
      <c r="H240" s="517"/>
      <c r="I240" s="517"/>
      <c r="J240" s="517"/>
      <c r="K240" s="517"/>
      <c r="L240" s="517"/>
      <c r="M240" s="517"/>
      <c r="N240" s="569"/>
    </row>
    <row r="241" spans="2:14" ht="24.75" customHeight="1" x14ac:dyDescent="0.15">
      <c r="B241" s="557" t="s">
        <v>291</v>
      </c>
      <c r="C241" s="557"/>
      <c r="D241" s="516">
        <f>プログラム掲載入力!C35</f>
        <v>0</v>
      </c>
      <c r="E241" s="517"/>
      <c r="F241" s="517"/>
      <c r="G241" s="517"/>
      <c r="H241" s="517"/>
      <c r="I241" s="517"/>
      <c r="J241" s="517"/>
      <c r="K241" s="517"/>
      <c r="L241" s="517"/>
      <c r="M241" s="517"/>
      <c r="N241" s="569"/>
    </row>
    <row r="242" spans="2:14" ht="24.75" customHeight="1" x14ac:dyDescent="0.15"/>
    <row r="243" spans="2:14" ht="24.75" customHeight="1" x14ac:dyDescent="0.15">
      <c r="B243" s="557" t="s">
        <v>450</v>
      </c>
      <c r="C243" s="557"/>
      <c r="D243" s="404" t="s">
        <v>448</v>
      </c>
      <c r="E243" s="557"/>
      <c r="F243" s="557"/>
      <c r="G243" s="557"/>
      <c r="H243" s="557"/>
      <c r="I243" s="557" t="s">
        <v>449</v>
      </c>
      <c r="J243" s="557"/>
      <c r="K243" s="557"/>
      <c r="L243" s="557"/>
      <c r="M243" s="557"/>
      <c r="N243" s="557"/>
    </row>
    <row r="244" spans="2:14" ht="24.75" customHeight="1" x14ac:dyDescent="0.15">
      <c r="B244" s="557"/>
      <c r="C244" s="557"/>
      <c r="D244" s="387">
        <f>プログラム掲載入力!B45</f>
        <v>0</v>
      </c>
      <c r="E244" s="387"/>
      <c r="F244" s="387"/>
      <c r="G244" s="387"/>
      <c r="H244" s="388"/>
      <c r="I244" s="386">
        <f>プログラム掲載入力!G45</f>
        <v>0</v>
      </c>
      <c r="J244" s="387"/>
      <c r="K244" s="387"/>
      <c r="L244" s="387"/>
      <c r="M244" s="387"/>
      <c r="N244" s="388"/>
    </row>
    <row r="245" spans="2:14" ht="24.75" customHeight="1" x14ac:dyDescent="0.15">
      <c r="B245" s="557"/>
      <c r="C245" s="557"/>
      <c r="D245" s="387">
        <f>プログラム掲載入力!B46</f>
        <v>0</v>
      </c>
      <c r="E245" s="387"/>
      <c r="F245" s="387"/>
      <c r="G245" s="387"/>
      <c r="H245" s="388"/>
      <c r="I245" s="386">
        <f>プログラム掲載入力!G46</f>
        <v>0</v>
      </c>
      <c r="J245" s="387"/>
      <c r="K245" s="387"/>
      <c r="L245" s="387"/>
      <c r="M245" s="387"/>
      <c r="N245" s="388"/>
    </row>
    <row r="246" spans="2:14" ht="24.75" customHeight="1" x14ac:dyDescent="0.15">
      <c r="B246" s="557"/>
      <c r="C246" s="557"/>
      <c r="D246" s="387">
        <f>プログラム掲載入力!B47</f>
        <v>0</v>
      </c>
      <c r="E246" s="387"/>
      <c r="F246" s="387"/>
      <c r="G246" s="387"/>
      <c r="H246" s="388"/>
      <c r="I246" s="386">
        <f>プログラム掲載入力!G47</f>
        <v>0</v>
      </c>
      <c r="J246" s="387"/>
      <c r="K246" s="387"/>
      <c r="L246" s="387"/>
      <c r="M246" s="387"/>
      <c r="N246" s="388"/>
    </row>
    <row r="247" spans="2:14" ht="24.75" customHeight="1" x14ac:dyDescent="0.15">
      <c r="B247" s="557"/>
      <c r="C247" s="557"/>
      <c r="D247" s="387">
        <f>プログラム掲載入力!B48</f>
        <v>0</v>
      </c>
      <c r="E247" s="387"/>
      <c r="F247" s="387"/>
      <c r="G247" s="387"/>
      <c r="H247" s="388"/>
      <c r="I247" s="386">
        <f>プログラム掲載入力!G48</f>
        <v>0</v>
      </c>
      <c r="J247" s="387"/>
      <c r="K247" s="387"/>
      <c r="L247" s="387"/>
      <c r="M247" s="387"/>
      <c r="N247" s="388"/>
    </row>
    <row r="248" spans="2:14" ht="24.75" customHeight="1" x14ac:dyDescent="0.15">
      <c r="B248" s="557"/>
      <c r="C248" s="557"/>
      <c r="D248" s="387">
        <f>プログラム掲載入力!B49</f>
        <v>0</v>
      </c>
      <c r="E248" s="387"/>
      <c r="F248" s="387"/>
      <c r="G248" s="387"/>
      <c r="H248" s="388"/>
      <c r="I248" s="386">
        <f>プログラム掲載入力!G49</f>
        <v>0</v>
      </c>
      <c r="J248" s="387"/>
      <c r="K248" s="387"/>
      <c r="L248" s="387"/>
      <c r="M248" s="387"/>
      <c r="N248" s="388"/>
    </row>
    <row r="249" spans="2:14" ht="24.75" customHeight="1" x14ac:dyDescent="0.15">
      <c r="B249" s="557"/>
      <c r="C249" s="557"/>
      <c r="D249" s="387">
        <f>プログラム掲載入力!B50</f>
        <v>0</v>
      </c>
      <c r="E249" s="387"/>
      <c r="F249" s="387"/>
      <c r="G249" s="387"/>
      <c r="H249" s="388"/>
      <c r="I249" s="386">
        <f>プログラム掲載入力!G50</f>
        <v>0</v>
      </c>
      <c r="J249" s="387"/>
      <c r="K249" s="387"/>
      <c r="L249" s="387"/>
      <c r="M249" s="387"/>
      <c r="N249" s="388"/>
    </row>
    <row r="250" spans="2:14" ht="24.75" customHeight="1" x14ac:dyDescent="0.15">
      <c r="B250" s="557"/>
      <c r="C250" s="557"/>
      <c r="D250" s="387">
        <f>プログラム掲載入力!B51</f>
        <v>0</v>
      </c>
      <c r="E250" s="387"/>
      <c r="F250" s="387"/>
      <c r="G250" s="387"/>
      <c r="H250" s="388"/>
      <c r="I250" s="386">
        <f>プログラム掲載入力!G51</f>
        <v>0</v>
      </c>
      <c r="J250" s="387"/>
      <c r="K250" s="387"/>
      <c r="L250" s="387"/>
      <c r="M250" s="387"/>
      <c r="N250" s="388"/>
    </row>
    <row r="251" spans="2:14" ht="24.75" customHeight="1" x14ac:dyDescent="0.15">
      <c r="B251" s="557"/>
      <c r="C251" s="557"/>
      <c r="D251" s="387">
        <f>プログラム掲載入力!B52</f>
        <v>0</v>
      </c>
      <c r="E251" s="387"/>
      <c r="F251" s="387"/>
      <c r="G251" s="387"/>
      <c r="H251" s="388"/>
      <c r="I251" s="386">
        <f>プログラム掲載入力!G52</f>
        <v>0</v>
      </c>
      <c r="J251" s="387"/>
      <c r="K251" s="387"/>
      <c r="L251" s="387"/>
      <c r="M251" s="387"/>
      <c r="N251" s="388"/>
    </row>
    <row r="252" spans="2:14" ht="24.75" customHeight="1" x14ac:dyDescent="0.15">
      <c r="B252" s="557"/>
      <c r="C252" s="557"/>
      <c r="D252" s="387">
        <f>プログラム掲載入力!B53</f>
        <v>0</v>
      </c>
      <c r="E252" s="387"/>
      <c r="F252" s="387"/>
      <c r="G252" s="387"/>
      <c r="H252" s="388"/>
      <c r="I252" s="386">
        <f>プログラム掲載入力!G53</f>
        <v>0</v>
      </c>
      <c r="J252" s="387"/>
      <c r="K252" s="387"/>
      <c r="L252" s="387"/>
      <c r="M252" s="387"/>
      <c r="N252" s="388"/>
    </row>
    <row r="253" spans="2:14" ht="24.75" customHeight="1" x14ac:dyDescent="0.15">
      <c r="B253" s="557"/>
      <c r="C253" s="557"/>
      <c r="D253" s="387">
        <f>プログラム掲載入力!B54</f>
        <v>0</v>
      </c>
      <c r="E253" s="387"/>
      <c r="F253" s="387"/>
      <c r="G253" s="387"/>
      <c r="H253" s="388"/>
      <c r="I253" s="386">
        <f>プログラム掲載入力!G54</f>
        <v>0</v>
      </c>
      <c r="J253" s="387"/>
      <c r="K253" s="387"/>
      <c r="L253" s="387"/>
      <c r="M253" s="387"/>
      <c r="N253" s="388"/>
    </row>
    <row r="254" spans="2:14" ht="24.75" customHeight="1" x14ac:dyDescent="0.15">
      <c r="B254" s="557"/>
      <c r="C254" s="557"/>
      <c r="D254" s="387">
        <f>プログラム掲載入力!B55</f>
        <v>0</v>
      </c>
      <c r="E254" s="387"/>
      <c r="F254" s="387"/>
      <c r="G254" s="387"/>
      <c r="H254" s="388"/>
      <c r="I254" s="386">
        <f>プログラム掲載入力!G55</f>
        <v>0</v>
      </c>
      <c r="J254" s="387"/>
      <c r="K254" s="387"/>
      <c r="L254" s="387"/>
      <c r="M254" s="387"/>
      <c r="N254" s="388"/>
    </row>
    <row r="255" spans="2:14" ht="24.75" customHeight="1" x14ac:dyDescent="0.15">
      <c r="B255" s="557"/>
      <c r="C255" s="557"/>
      <c r="D255" s="387">
        <f>プログラム掲載入力!B56</f>
        <v>0</v>
      </c>
      <c r="E255" s="387"/>
      <c r="F255" s="387"/>
      <c r="G255" s="387"/>
      <c r="H255" s="388"/>
      <c r="I255" s="386">
        <f>プログラム掲載入力!G56</f>
        <v>0</v>
      </c>
      <c r="J255" s="387"/>
      <c r="K255" s="387"/>
      <c r="L255" s="387"/>
      <c r="M255" s="387"/>
      <c r="N255" s="388"/>
    </row>
    <row r="256" spans="2:14" ht="24.75" customHeight="1" x14ac:dyDescent="0.15"/>
    <row r="257" spans="2:14" ht="24.75" customHeight="1" x14ac:dyDescent="0.15">
      <c r="B257" s="129" t="s">
        <v>451</v>
      </c>
      <c r="C257" s="122"/>
      <c r="D257" s="122"/>
      <c r="E257" s="122"/>
      <c r="F257" s="122"/>
      <c r="G257" s="122"/>
      <c r="H257" s="122"/>
      <c r="I257" s="122"/>
      <c r="J257" s="570" t="str">
        <f>プログラム掲載入力!C13</f>
        <v>選択してください</v>
      </c>
      <c r="K257" s="570"/>
      <c r="L257" s="570"/>
      <c r="M257" s="570"/>
      <c r="N257" s="570"/>
    </row>
    <row r="258" spans="2:14" ht="24.75" customHeight="1" x14ac:dyDescent="0.15">
      <c r="B258" s="396" t="s">
        <v>806</v>
      </c>
      <c r="C258" s="397"/>
      <c r="D258" s="386" t="str">
        <f>VLOOKUP(プログラム掲載入力!C13,選択肢!A54:B56,2,FALSE)</f>
        <v>-</v>
      </c>
      <c r="E258" s="387"/>
      <c r="F258" s="387"/>
      <c r="G258" s="387"/>
      <c r="H258" s="388"/>
      <c r="I258" s="122"/>
      <c r="J258" s="122"/>
      <c r="K258" s="122"/>
      <c r="L258" s="122"/>
      <c r="M258" s="122"/>
      <c r="N258" s="122"/>
    </row>
    <row r="259" spans="2:14" ht="24.75" customHeight="1" x14ac:dyDescent="0.15">
      <c r="B259" s="396" t="s">
        <v>11</v>
      </c>
      <c r="C259" s="397"/>
      <c r="D259" s="386" t="str">
        <f>VLOOKUP(プログラム掲載入力!C13,選択肢!A50:B52,2,FALSE)</f>
        <v>-</v>
      </c>
      <c r="E259" s="387"/>
      <c r="F259" s="387"/>
      <c r="G259" s="387"/>
      <c r="H259" s="388"/>
      <c r="I259" s="122"/>
      <c r="J259" s="122"/>
      <c r="K259" s="122"/>
      <c r="L259" s="122"/>
      <c r="M259" s="122"/>
      <c r="N259" s="122"/>
    </row>
    <row r="260" spans="2:14" ht="24.75" customHeight="1" x14ac:dyDescent="0.15">
      <c r="B260" s="389" t="s">
        <v>373</v>
      </c>
      <c r="C260" s="390"/>
      <c r="D260" s="133" t="s">
        <v>374</v>
      </c>
      <c r="E260" s="386" t="str">
        <f>VLOOKUP(プログラム掲載入力!C13,選択肢!A58:B60,2,FALSE)</f>
        <v>-</v>
      </c>
      <c r="F260" s="387"/>
      <c r="G260" s="387"/>
      <c r="H260" s="388"/>
      <c r="I260" s="133" t="s">
        <v>375</v>
      </c>
      <c r="J260" s="386" t="str">
        <f>VLOOKUP(プログラム掲載入力!C13,選択肢!A62:B64,2,FALSE)</f>
        <v>-</v>
      </c>
      <c r="K260" s="387"/>
      <c r="L260" s="387"/>
      <c r="M260" s="387"/>
      <c r="N260" s="388"/>
    </row>
    <row r="261" spans="2:14" ht="24.75" customHeight="1" x14ac:dyDescent="0.15">
      <c r="B261" s="391"/>
      <c r="C261" s="392"/>
      <c r="D261" s="133" t="s">
        <v>376</v>
      </c>
      <c r="E261" s="386" t="str">
        <f>VLOOKUP(プログラム掲載入力!C13,選択肢!A66:B68,2,FALSE)</f>
        <v>-</v>
      </c>
      <c r="F261" s="387"/>
      <c r="G261" s="387"/>
      <c r="H261" s="388"/>
      <c r="I261" s="125" t="s">
        <v>14</v>
      </c>
      <c r="J261" s="386" t="str">
        <f>VLOOKUP(プログラム掲載入力!C13,選択肢!A70:B72,2,FALSE)</f>
        <v>-</v>
      </c>
      <c r="K261" s="387"/>
      <c r="L261" s="387"/>
      <c r="M261" s="387"/>
      <c r="N261" s="388"/>
    </row>
    <row r="262" spans="2:14" ht="19.5" customHeight="1" x14ac:dyDescent="0.15"/>
    <row r="263" spans="2:14" ht="19.5" customHeight="1" x14ac:dyDescent="0.15"/>
    <row r="264" spans="2:14" ht="19.5" customHeight="1" x14ac:dyDescent="0.15"/>
    <row r="265" spans="2:14" ht="19.5" customHeight="1" x14ac:dyDescent="0.15"/>
    <row r="266" spans="2:14" ht="19.5" customHeight="1" x14ac:dyDescent="0.15"/>
    <row r="267" spans="2:14" ht="19.5" customHeight="1" x14ac:dyDescent="0.15">
      <c r="G267" s="132" t="s">
        <v>852</v>
      </c>
      <c r="N267" s="217" t="s">
        <v>818</v>
      </c>
    </row>
  </sheetData>
  <sheetProtection password="C6B7" sheet="1" objects="1" scenarios="1"/>
  <mergeCells count="510">
    <mergeCell ref="J257:N257"/>
    <mergeCell ref="B258:C258"/>
    <mergeCell ref="D258:H258"/>
    <mergeCell ref="B259:C259"/>
    <mergeCell ref="D259:H259"/>
    <mergeCell ref="B260:C261"/>
    <mergeCell ref="E260:H260"/>
    <mergeCell ref="J260:N260"/>
    <mergeCell ref="E261:H261"/>
    <mergeCell ref="J261:N261"/>
    <mergeCell ref="D252:H252"/>
    <mergeCell ref="I252:N252"/>
    <mergeCell ref="D253:H253"/>
    <mergeCell ref="I253:N253"/>
    <mergeCell ref="D254:H254"/>
    <mergeCell ref="I254:N254"/>
    <mergeCell ref="D255:H255"/>
    <mergeCell ref="I255:N255"/>
    <mergeCell ref="B243:C255"/>
    <mergeCell ref="D247:H247"/>
    <mergeCell ref="I247:N247"/>
    <mergeCell ref="D248:H248"/>
    <mergeCell ref="I248:N248"/>
    <mergeCell ref="D249:H249"/>
    <mergeCell ref="I249:N249"/>
    <mergeCell ref="D250:H250"/>
    <mergeCell ref="I250:N250"/>
    <mergeCell ref="D251:H251"/>
    <mergeCell ref="I251:N251"/>
    <mergeCell ref="D243:H243"/>
    <mergeCell ref="I243:N243"/>
    <mergeCell ref="D244:H244"/>
    <mergeCell ref="I244:N244"/>
    <mergeCell ref="D245:H245"/>
    <mergeCell ref="I245:N245"/>
    <mergeCell ref="D246:H246"/>
    <mergeCell ref="I246:N246"/>
    <mergeCell ref="B235:C235"/>
    <mergeCell ref="D235:H235"/>
    <mergeCell ref="B238:C238"/>
    <mergeCell ref="D238:N238"/>
    <mergeCell ref="B237:C237"/>
    <mergeCell ref="D237:N237"/>
    <mergeCell ref="B240:C240"/>
    <mergeCell ref="D240:N240"/>
    <mergeCell ref="B241:C241"/>
    <mergeCell ref="D241:N241"/>
    <mergeCell ref="D228:H228"/>
    <mergeCell ref="D229:H229"/>
    <mergeCell ref="D230:H230"/>
    <mergeCell ref="B228:C230"/>
    <mergeCell ref="K233:L233"/>
    <mergeCell ref="D214:H214"/>
    <mergeCell ref="D218:H218"/>
    <mergeCell ref="B222:C226"/>
    <mergeCell ref="F226:H226"/>
    <mergeCell ref="D222:H222"/>
    <mergeCell ref="D223:H223"/>
    <mergeCell ref="D224:H224"/>
    <mergeCell ref="D225:H225"/>
    <mergeCell ref="D226:E226"/>
    <mergeCell ref="B202:C202"/>
    <mergeCell ref="D202:H202"/>
    <mergeCell ref="B204:C204"/>
    <mergeCell ref="D204:H204"/>
    <mergeCell ref="B206:C206"/>
    <mergeCell ref="D206:H206"/>
    <mergeCell ref="I198:J198"/>
    <mergeCell ref="F198:H198"/>
    <mergeCell ref="I206:N206"/>
    <mergeCell ref="K191:L191"/>
    <mergeCell ref="B194:C194"/>
    <mergeCell ref="D194:N194"/>
    <mergeCell ref="B196:C196"/>
    <mergeCell ref="D196:H196"/>
    <mergeCell ref="B198:C198"/>
    <mergeCell ref="D198:E198"/>
    <mergeCell ref="K198:N198"/>
    <mergeCell ref="B200:C200"/>
    <mergeCell ref="D200:H200"/>
    <mergeCell ref="B49:C50"/>
    <mergeCell ref="I49:N50"/>
    <mergeCell ref="D49:H50"/>
    <mergeCell ref="A46:A54"/>
    <mergeCell ref="B52:C52"/>
    <mergeCell ref="I51:N51"/>
    <mergeCell ref="I52:J52"/>
    <mergeCell ref="I53:J53"/>
    <mergeCell ref="I54:J54"/>
    <mergeCell ref="K52:N52"/>
    <mergeCell ref="K53:N53"/>
    <mergeCell ref="K54:N54"/>
    <mergeCell ref="B53:C53"/>
    <mergeCell ref="B54:C54"/>
    <mergeCell ref="D48:H48"/>
    <mergeCell ref="B46:H46"/>
    <mergeCell ref="I46:K46"/>
    <mergeCell ref="L46:N46"/>
    <mergeCell ref="B47:H47"/>
    <mergeCell ref="I47:K47"/>
    <mergeCell ref="L47:N47"/>
    <mergeCell ref="I48:K48"/>
    <mergeCell ref="L48:N48"/>
    <mergeCell ref="B48:C48"/>
    <mergeCell ref="A42:O42"/>
    <mergeCell ref="B43:C43"/>
    <mergeCell ref="D43:N43"/>
    <mergeCell ref="B14:C15"/>
    <mergeCell ref="D15:N15"/>
    <mergeCell ref="E14:N14"/>
    <mergeCell ref="B23:C23"/>
    <mergeCell ref="D23:H23"/>
    <mergeCell ref="J23:N23"/>
    <mergeCell ref="B22:C22"/>
    <mergeCell ref="D22:H22"/>
    <mergeCell ref="B17:C17"/>
    <mergeCell ref="B16:C16"/>
    <mergeCell ref="B30:C30"/>
    <mergeCell ref="B31:C31"/>
    <mergeCell ref="D26:H26"/>
    <mergeCell ref="D27:H27"/>
    <mergeCell ref="D28:H28"/>
    <mergeCell ref="D29:H29"/>
    <mergeCell ref="D30:H30"/>
    <mergeCell ref="L38:M38"/>
    <mergeCell ref="D39:G39"/>
    <mergeCell ref="I32:N32"/>
    <mergeCell ref="I33:N33"/>
    <mergeCell ref="A2:O2"/>
    <mergeCell ref="K1:L1"/>
    <mergeCell ref="D5:H5"/>
    <mergeCell ref="B9:C9"/>
    <mergeCell ref="B10:C10"/>
    <mergeCell ref="M3:O3"/>
    <mergeCell ref="N40:O40"/>
    <mergeCell ref="D10:L10"/>
    <mergeCell ref="K41:L41"/>
    <mergeCell ref="B18:C19"/>
    <mergeCell ref="E18:H18"/>
    <mergeCell ref="E19:H19"/>
    <mergeCell ref="D31:H31"/>
    <mergeCell ref="D32:H32"/>
    <mergeCell ref="J18:N18"/>
    <mergeCell ref="J19:N19"/>
    <mergeCell ref="M9:N10"/>
    <mergeCell ref="D9:L9"/>
    <mergeCell ref="D17:H17"/>
    <mergeCell ref="D16:H16"/>
    <mergeCell ref="B26:C26"/>
    <mergeCell ref="B27:C27"/>
    <mergeCell ref="B28:C28"/>
    <mergeCell ref="B29:C29"/>
    <mergeCell ref="B32:C33"/>
    <mergeCell ref="B36:C36"/>
    <mergeCell ref="B37:C37"/>
    <mergeCell ref="B38:C38"/>
    <mergeCell ref="D37:G37"/>
    <mergeCell ref="B39:C39"/>
    <mergeCell ref="D36:H36"/>
    <mergeCell ref="D38:E38"/>
    <mergeCell ref="H38:I38"/>
    <mergeCell ref="D33:H33"/>
    <mergeCell ref="A157:L157"/>
    <mergeCell ref="D163:N163"/>
    <mergeCell ref="K156:L156"/>
    <mergeCell ref="B163:C163"/>
    <mergeCell ref="G51:H51"/>
    <mergeCell ref="B51:F51"/>
    <mergeCell ref="D52:F52"/>
    <mergeCell ref="D53:F53"/>
    <mergeCell ref="D54:F54"/>
    <mergeCell ref="G52:H52"/>
    <mergeCell ref="G53:H53"/>
    <mergeCell ref="G54:H54"/>
    <mergeCell ref="B78:C78"/>
    <mergeCell ref="I73:J73"/>
    <mergeCell ref="K73:N73"/>
    <mergeCell ref="L67:N67"/>
    <mergeCell ref="B66:H66"/>
    <mergeCell ref="I67:K67"/>
    <mergeCell ref="B72:C72"/>
    <mergeCell ref="I72:J72"/>
    <mergeCell ref="K72:N72"/>
    <mergeCell ref="I66:K66"/>
    <mergeCell ref="L66:N66"/>
    <mergeCell ref="A56:A64"/>
    <mergeCell ref="E168:J168"/>
    <mergeCell ref="B169:D169"/>
    <mergeCell ref="E169:J169"/>
    <mergeCell ref="K168:L168"/>
    <mergeCell ref="B165:D165"/>
    <mergeCell ref="E165:J165"/>
    <mergeCell ref="K166:L166"/>
    <mergeCell ref="M166:N166"/>
    <mergeCell ref="K165:L165"/>
    <mergeCell ref="M165:N165"/>
    <mergeCell ref="K167:L167"/>
    <mergeCell ref="M167:N167"/>
    <mergeCell ref="M175:N175"/>
    <mergeCell ref="B92:C92"/>
    <mergeCell ref="D92:F92"/>
    <mergeCell ref="G92:H92"/>
    <mergeCell ref="I92:J92"/>
    <mergeCell ref="K92:N92"/>
    <mergeCell ref="B93:C93"/>
    <mergeCell ref="D93:F93"/>
    <mergeCell ref="M168:N168"/>
    <mergeCell ref="K169:L169"/>
    <mergeCell ref="M169:N169"/>
    <mergeCell ref="K170:L170"/>
    <mergeCell ref="M170:N170"/>
    <mergeCell ref="K171:L171"/>
    <mergeCell ref="M171:N171"/>
    <mergeCell ref="B166:D166"/>
    <mergeCell ref="E166:J166"/>
    <mergeCell ref="B167:D167"/>
    <mergeCell ref="E167:J167"/>
    <mergeCell ref="B170:D170"/>
    <mergeCell ref="E170:J170"/>
    <mergeCell ref="B171:D171"/>
    <mergeCell ref="E171:J171"/>
    <mergeCell ref="B168:D168"/>
    <mergeCell ref="B56:H56"/>
    <mergeCell ref="I56:K56"/>
    <mergeCell ref="L56:N56"/>
    <mergeCell ref="B57:H57"/>
    <mergeCell ref="I57:K57"/>
    <mergeCell ref="L57:N57"/>
    <mergeCell ref="D58:H58"/>
    <mergeCell ref="I58:K58"/>
    <mergeCell ref="L58:N58"/>
    <mergeCell ref="B58:C58"/>
    <mergeCell ref="B59:C60"/>
    <mergeCell ref="D59:H60"/>
    <mergeCell ref="I59:N60"/>
    <mergeCell ref="B61:F61"/>
    <mergeCell ref="G61:H61"/>
    <mergeCell ref="I61:N61"/>
    <mergeCell ref="B62:C62"/>
    <mergeCell ref="D62:F62"/>
    <mergeCell ref="G62:H62"/>
    <mergeCell ref="I62:J62"/>
    <mergeCell ref="K62:N62"/>
    <mergeCell ref="B63:C63"/>
    <mergeCell ref="D63:F63"/>
    <mergeCell ref="G63:H63"/>
    <mergeCell ref="I63:J63"/>
    <mergeCell ref="K63:N63"/>
    <mergeCell ref="B64:C64"/>
    <mergeCell ref="D64:F64"/>
    <mergeCell ref="G64:H64"/>
    <mergeCell ref="I64:J64"/>
    <mergeCell ref="K64:N64"/>
    <mergeCell ref="A66:A74"/>
    <mergeCell ref="B67:H67"/>
    <mergeCell ref="B68:C68"/>
    <mergeCell ref="D68:H68"/>
    <mergeCell ref="I68:K68"/>
    <mergeCell ref="L68:N68"/>
    <mergeCell ref="B69:C70"/>
    <mergeCell ref="D69:H70"/>
    <mergeCell ref="I69:N70"/>
    <mergeCell ref="B71:F71"/>
    <mergeCell ref="G71:H71"/>
    <mergeCell ref="I71:N71"/>
    <mergeCell ref="D72:F72"/>
    <mergeCell ref="G72:H72"/>
    <mergeCell ref="B73:C73"/>
    <mergeCell ref="D73:F73"/>
    <mergeCell ref="G73:H73"/>
    <mergeCell ref="B74:C74"/>
    <mergeCell ref="D74:F74"/>
    <mergeCell ref="G74:H74"/>
    <mergeCell ref="I74:J74"/>
    <mergeCell ref="K74:N74"/>
    <mergeCell ref="A76:A84"/>
    <mergeCell ref="B76:H76"/>
    <mergeCell ref="I76:K76"/>
    <mergeCell ref="L76:N76"/>
    <mergeCell ref="B77:H77"/>
    <mergeCell ref="I77:K77"/>
    <mergeCell ref="L77:N77"/>
    <mergeCell ref="D78:H78"/>
    <mergeCell ref="I78:K78"/>
    <mergeCell ref="L78:N78"/>
    <mergeCell ref="B79:C80"/>
    <mergeCell ref="D79:H80"/>
    <mergeCell ref="I79:N80"/>
    <mergeCell ref="B81:F81"/>
    <mergeCell ref="G81:H81"/>
    <mergeCell ref="I81:N81"/>
    <mergeCell ref="B82:C82"/>
    <mergeCell ref="D82:F82"/>
    <mergeCell ref="G82:H82"/>
    <mergeCell ref="I82:J82"/>
    <mergeCell ref="K82:N82"/>
    <mergeCell ref="B83:C83"/>
    <mergeCell ref="D83:F83"/>
    <mergeCell ref="G83:H83"/>
    <mergeCell ref="I83:J83"/>
    <mergeCell ref="K83:N83"/>
    <mergeCell ref="B84:C84"/>
    <mergeCell ref="D84:F84"/>
    <mergeCell ref="G84:H84"/>
    <mergeCell ref="I84:J84"/>
    <mergeCell ref="K84:N84"/>
    <mergeCell ref="A86:A94"/>
    <mergeCell ref="B86:H86"/>
    <mergeCell ref="I86:K86"/>
    <mergeCell ref="L86:N86"/>
    <mergeCell ref="B87:H87"/>
    <mergeCell ref="I87:K87"/>
    <mergeCell ref="L87:N87"/>
    <mergeCell ref="B88:C88"/>
    <mergeCell ref="D88:H88"/>
    <mergeCell ref="I88:K88"/>
    <mergeCell ref="L88:N88"/>
    <mergeCell ref="B89:C90"/>
    <mergeCell ref="D89:H90"/>
    <mergeCell ref="I89:N90"/>
    <mergeCell ref="B91:F91"/>
    <mergeCell ref="G91:H91"/>
    <mergeCell ref="I91:N91"/>
    <mergeCell ref="G93:H93"/>
    <mergeCell ref="I93:J93"/>
    <mergeCell ref="K93:N93"/>
    <mergeCell ref="B94:C94"/>
    <mergeCell ref="D94:F94"/>
    <mergeCell ref="G94:H94"/>
    <mergeCell ref="I94:J94"/>
    <mergeCell ref="K94:N94"/>
    <mergeCell ref="A100:A108"/>
    <mergeCell ref="B100:H100"/>
    <mergeCell ref="I100:K100"/>
    <mergeCell ref="L100:N100"/>
    <mergeCell ref="B101:H101"/>
    <mergeCell ref="I101:K101"/>
    <mergeCell ref="L101:N101"/>
    <mergeCell ref="B102:C102"/>
    <mergeCell ref="D102:H102"/>
    <mergeCell ref="I102:K102"/>
    <mergeCell ref="L102:N102"/>
    <mergeCell ref="B103:C104"/>
    <mergeCell ref="D103:H104"/>
    <mergeCell ref="I103:N104"/>
    <mergeCell ref="B105:F105"/>
    <mergeCell ref="G105:H105"/>
    <mergeCell ref="I105:N105"/>
    <mergeCell ref="B106:C106"/>
    <mergeCell ref="D106:F106"/>
    <mergeCell ref="G106:H106"/>
    <mergeCell ref="I106:J106"/>
    <mergeCell ref="K106:N106"/>
    <mergeCell ref="B107:C107"/>
    <mergeCell ref="D107:F107"/>
    <mergeCell ref="G107:H107"/>
    <mergeCell ref="I107:J107"/>
    <mergeCell ref="K107:N107"/>
    <mergeCell ref="B108:C108"/>
    <mergeCell ref="D108:F108"/>
    <mergeCell ref="G108:H108"/>
    <mergeCell ref="I108:J108"/>
    <mergeCell ref="K108:N108"/>
    <mergeCell ref="A110:A118"/>
    <mergeCell ref="B110:H110"/>
    <mergeCell ref="I110:K110"/>
    <mergeCell ref="L110:N110"/>
    <mergeCell ref="B111:H111"/>
    <mergeCell ref="I111:K111"/>
    <mergeCell ref="L111:N111"/>
    <mergeCell ref="B112:C112"/>
    <mergeCell ref="D112:H112"/>
    <mergeCell ref="I112:K112"/>
    <mergeCell ref="L112:N112"/>
    <mergeCell ref="B113:C114"/>
    <mergeCell ref="D113:H114"/>
    <mergeCell ref="I113:N114"/>
    <mergeCell ref="B115:F115"/>
    <mergeCell ref="G115:H115"/>
    <mergeCell ref="I115:N115"/>
    <mergeCell ref="B116:C116"/>
    <mergeCell ref="D116:F116"/>
    <mergeCell ref="G126:H126"/>
    <mergeCell ref="I126:J126"/>
    <mergeCell ref="K126:N126"/>
    <mergeCell ref="B127:C127"/>
    <mergeCell ref="D127:F127"/>
    <mergeCell ref="G116:H116"/>
    <mergeCell ref="I116:J116"/>
    <mergeCell ref="K116:N116"/>
    <mergeCell ref="B117:C117"/>
    <mergeCell ref="D117:F117"/>
    <mergeCell ref="G117:H117"/>
    <mergeCell ref="I117:J117"/>
    <mergeCell ref="K117:N117"/>
    <mergeCell ref="B118:C118"/>
    <mergeCell ref="D118:F118"/>
    <mergeCell ref="G118:H118"/>
    <mergeCell ref="I118:J118"/>
    <mergeCell ref="K118:N118"/>
    <mergeCell ref="G127:H127"/>
    <mergeCell ref="I127:J127"/>
    <mergeCell ref="K127:N127"/>
    <mergeCell ref="B128:C128"/>
    <mergeCell ref="D128:F128"/>
    <mergeCell ref="G128:H128"/>
    <mergeCell ref="I128:J128"/>
    <mergeCell ref="K128:N128"/>
    <mergeCell ref="A120:A128"/>
    <mergeCell ref="B120:H120"/>
    <mergeCell ref="I120:K120"/>
    <mergeCell ref="L120:N120"/>
    <mergeCell ref="B121:H121"/>
    <mergeCell ref="I121:K121"/>
    <mergeCell ref="L121:N121"/>
    <mergeCell ref="B122:C122"/>
    <mergeCell ref="D122:H122"/>
    <mergeCell ref="I122:K122"/>
    <mergeCell ref="L122:N122"/>
    <mergeCell ref="B123:C124"/>
    <mergeCell ref="D123:H124"/>
    <mergeCell ref="I123:N124"/>
    <mergeCell ref="B125:F125"/>
    <mergeCell ref="G125:H125"/>
    <mergeCell ref="I125:N125"/>
    <mergeCell ref="B126:C126"/>
    <mergeCell ref="D126:F126"/>
    <mergeCell ref="A130:A138"/>
    <mergeCell ref="B130:H130"/>
    <mergeCell ref="I130:K130"/>
    <mergeCell ref="L130:N130"/>
    <mergeCell ref="B131:H131"/>
    <mergeCell ref="I131:K131"/>
    <mergeCell ref="L131:N131"/>
    <mergeCell ref="B132:C132"/>
    <mergeCell ref="D132:H132"/>
    <mergeCell ref="I132:K132"/>
    <mergeCell ref="L132:N132"/>
    <mergeCell ref="B133:C134"/>
    <mergeCell ref="D133:H134"/>
    <mergeCell ref="I133:N134"/>
    <mergeCell ref="B135:F135"/>
    <mergeCell ref="G135:H135"/>
    <mergeCell ref="I135:N135"/>
    <mergeCell ref="B136:C136"/>
    <mergeCell ref="D136:F136"/>
    <mergeCell ref="G136:H136"/>
    <mergeCell ref="I136:J136"/>
    <mergeCell ref="K136:N136"/>
    <mergeCell ref="B137:C137"/>
    <mergeCell ref="D137:F137"/>
    <mergeCell ref="G137:H137"/>
    <mergeCell ref="I137:J137"/>
    <mergeCell ref="K137:N137"/>
    <mergeCell ref="B138:C138"/>
    <mergeCell ref="D138:F138"/>
    <mergeCell ref="G138:H138"/>
    <mergeCell ref="I138:J138"/>
    <mergeCell ref="K138:N138"/>
    <mergeCell ref="A140:A148"/>
    <mergeCell ref="B140:H140"/>
    <mergeCell ref="I140:K140"/>
    <mergeCell ref="L140:N140"/>
    <mergeCell ref="B141:H141"/>
    <mergeCell ref="I141:K141"/>
    <mergeCell ref="L141:N141"/>
    <mergeCell ref="B142:C142"/>
    <mergeCell ref="D142:H142"/>
    <mergeCell ref="I142:K142"/>
    <mergeCell ref="L142:N142"/>
    <mergeCell ref="B143:C144"/>
    <mergeCell ref="D143:H144"/>
    <mergeCell ref="I143:N144"/>
    <mergeCell ref="B145:F145"/>
    <mergeCell ref="G145:H145"/>
    <mergeCell ref="I145:N145"/>
    <mergeCell ref="B146:C146"/>
    <mergeCell ref="D146:F146"/>
    <mergeCell ref="G146:H146"/>
    <mergeCell ref="I146:J146"/>
    <mergeCell ref="K146:N146"/>
    <mergeCell ref="B147:C147"/>
    <mergeCell ref="D147:F147"/>
    <mergeCell ref="G147:H147"/>
    <mergeCell ref="I147:J147"/>
    <mergeCell ref="K147:N147"/>
    <mergeCell ref="M158:N158"/>
    <mergeCell ref="B148:C148"/>
    <mergeCell ref="D148:F148"/>
    <mergeCell ref="G148:H148"/>
    <mergeCell ref="I148:J148"/>
    <mergeCell ref="K148:N148"/>
    <mergeCell ref="A192:O192"/>
    <mergeCell ref="M157:N157"/>
    <mergeCell ref="A234:O234"/>
    <mergeCell ref="B174:D174"/>
    <mergeCell ref="E174:J174"/>
    <mergeCell ref="B175:D175"/>
    <mergeCell ref="E175:J175"/>
    <mergeCell ref="B172:D172"/>
    <mergeCell ref="E172:J172"/>
    <mergeCell ref="B173:D173"/>
    <mergeCell ref="E173:J173"/>
    <mergeCell ref="K172:L172"/>
    <mergeCell ref="M172:N172"/>
    <mergeCell ref="K173:L173"/>
    <mergeCell ref="M173:N173"/>
    <mergeCell ref="K174:L174"/>
    <mergeCell ref="M174:N174"/>
    <mergeCell ref="K175:L175"/>
  </mergeCells>
  <phoneticPr fontId="1"/>
  <pageMargins left="0.62" right="0.46" top="0.35" bottom="0.39" header="0.3" footer="0.3"/>
  <pageSetup paperSize="9" orientation="portrait" horizontalDpi="0" verticalDpi="0" r:id="rId1"/>
  <rowBreaks count="5" manualBreakCount="5">
    <brk id="40" max="16383" man="1"/>
    <brk id="97" max="16383" man="1"/>
    <brk id="155" max="16383" man="1"/>
    <brk id="190" max="16383" man="1"/>
    <brk id="232"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FFCC"/>
  </sheetPr>
  <dimension ref="A1:IM267"/>
  <sheetViews>
    <sheetView zoomScale="80" zoomScaleNormal="80" workbookViewId="0">
      <selection activeCell="L23" sqref="L23"/>
    </sheetView>
  </sheetViews>
  <sheetFormatPr defaultColWidth="11" defaultRowHeight="13.5" x14ac:dyDescent="0.15"/>
  <cols>
    <col min="1" max="1" width="21.5" customWidth="1"/>
    <col min="2" max="2" width="11.625" customWidth="1"/>
    <col min="3" max="3" width="15.375" customWidth="1"/>
    <col min="7" max="16" width="11" customWidth="1"/>
    <col min="27" max="27" width="15" bestFit="1" customWidth="1"/>
    <col min="40" max="40" width="15" bestFit="1" customWidth="1"/>
    <col min="53" max="53" width="15" bestFit="1" customWidth="1"/>
    <col min="66" max="66" width="15" bestFit="1" customWidth="1"/>
    <col min="79" max="79" width="15" bestFit="1" customWidth="1"/>
    <col min="92" max="92" width="15" bestFit="1" customWidth="1"/>
    <col min="105" max="105" width="15" bestFit="1" customWidth="1"/>
    <col min="118" max="118" width="15" bestFit="1" customWidth="1"/>
    <col min="131" max="131" width="15" bestFit="1" customWidth="1"/>
    <col min="144" max="144" width="15" bestFit="1" customWidth="1"/>
    <col min="157" max="157" width="15" bestFit="1" customWidth="1"/>
    <col min="212" max="212" width="10.625" customWidth="1"/>
  </cols>
  <sheetData>
    <row r="1" spans="1:247" x14ac:dyDescent="0.15">
      <c r="A1" s="155" t="s">
        <v>521</v>
      </c>
      <c r="B1" s="155" t="s">
        <v>462</v>
      </c>
      <c r="C1" s="155" t="s">
        <v>522</v>
      </c>
      <c r="D1" s="155" t="s">
        <v>523</v>
      </c>
      <c r="E1" s="155" t="s">
        <v>524</v>
      </c>
      <c r="F1" s="155" t="s">
        <v>525</v>
      </c>
      <c r="G1" s="155" t="s">
        <v>526</v>
      </c>
      <c r="H1" s="155" t="s">
        <v>463</v>
      </c>
      <c r="I1" s="155" t="s">
        <v>527</v>
      </c>
      <c r="J1" s="155" t="s">
        <v>528</v>
      </c>
      <c r="K1" s="155" t="s">
        <v>529</v>
      </c>
      <c r="L1" s="155" t="s">
        <v>530</v>
      </c>
      <c r="M1" s="155" t="s">
        <v>531</v>
      </c>
      <c r="N1" s="155" t="s">
        <v>532</v>
      </c>
      <c r="O1" s="155" t="s">
        <v>533</v>
      </c>
      <c r="P1" s="155" t="s">
        <v>534</v>
      </c>
      <c r="Q1" s="155" t="s">
        <v>464</v>
      </c>
      <c r="R1" s="155" t="s">
        <v>465</v>
      </c>
      <c r="S1" s="155" t="s">
        <v>466</v>
      </c>
      <c r="T1" s="155" t="s">
        <v>535</v>
      </c>
      <c r="U1" s="155" t="s">
        <v>536</v>
      </c>
      <c r="V1" s="155" t="s">
        <v>537</v>
      </c>
      <c r="W1" s="155" t="s">
        <v>538</v>
      </c>
      <c r="X1" s="155" t="s">
        <v>539</v>
      </c>
      <c r="Y1" s="155" t="s">
        <v>540</v>
      </c>
      <c r="Z1" s="155" t="s">
        <v>541</v>
      </c>
      <c r="AA1" s="155" t="s">
        <v>542</v>
      </c>
      <c r="AB1" s="155" t="s">
        <v>543</v>
      </c>
      <c r="AC1" s="155" t="s">
        <v>544</v>
      </c>
      <c r="AD1" s="155" t="s">
        <v>545</v>
      </c>
      <c r="AE1" s="155" t="s">
        <v>546</v>
      </c>
      <c r="AF1" s="155" t="s">
        <v>547</v>
      </c>
      <c r="AG1" s="155" t="s">
        <v>548</v>
      </c>
      <c r="AH1" s="155" t="s">
        <v>549</v>
      </c>
      <c r="AI1" s="155" t="s">
        <v>550</v>
      </c>
      <c r="AJ1" s="155" t="s">
        <v>551</v>
      </c>
      <c r="AK1" s="155" t="s">
        <v>552</v>
      </c>
      <c r="AL1" s="155" t="s">
        <v>553</v>
      </c>
      <c r="AM1" s="155" t="s">
        <v>554</v>
      </c>
      <c r="AN1" s="155" t="s">
        <v>555</v>
      </c>
      <c r="AO1" s="155" t="s">
        <v>556</v>
      </c>
      <c r="AP1" s="155" t="s">
        <v>557</v>
      </c>
      <c r="AQ1" s="155" t="s">
        <v>558</v>
      </c>
      <c r="AR1" s="155" t="s">
        <v>559</v>
      </c>
      <c r="AS1" s="155" t="s">
        <v>560</v>
      </c>
      <c r="AT1" s="155" t="s">
        <v>561</v>
      </c>
      <c r="AU1" s="155" t="s">
        <v>562</v>
      </c>
      <c r="AV1" s="155" t="s">
        <v>563</v>
      </c>
      <c r="AW1" s="155" t="s">
        <v>564</v>
      </c>
      <c r="AX1" s="155" t="s">
        <v>565</v>
      </c>
      <c r="AY1" s="155" t="s">
        <v>566</v>
      </c>
      <c r="AZ1" s="155" t="s">
        <v>567</v>
      </c>
      <c r="BA1" s="155" t="s">
        <v>568</v>
      </c>
      <c r="BB1" s="155" t="s">
        <v>569</v>
      </c>
      <c r="BC1" s="155" t="s">
        <v>570</v>
      </c>
      <c r="BD1" s="155" t="s">
        <v>571</v>
      </c>
      <c r="BE1" s="155" t="s">
        <v>572</v>
      </c>
      <c r="BF1" s="155" t="s">
        <v>573</v>
      </c>
      <c r="BG1" s="155" t="s">
        <v>574</v>
      </c>
      <c r="BH1" s="155" t="s">
        <v>575</v>
      </c>
      <c r="BI1" s="155" t="s">
        <v>576</v>
      </c>
      <c r="BJ1" s="155" t="s">
        <v>577</v>
      </c>
      <c r="BK1" s="155" t="s">
        <v>578</v>
      </c>
      <c r="BL1" s="155" t="s">
        <v>579</v>
      </c>
      <c r="BM1" s="155" t="s">
        <v>580</v>
      </c>
      <c r="BN1" s="155" t="s">
        <v>581</v>
      </c>
      <c r="BO1" s="155" t="s">
        <v>582</v>
      </c>
      <c r="BP1" s="155" t="s">
        <v>583</v>
      </c>
      <c r="BQ1" s="155" t="s">
        <v>584</v>
      </c>
      <c r="BR1" s="155" t="s">
        <v>585</v>
      </c>
      <c r="BS1" s="155" t="s">
        <v>586</v>
      </c>
      <c r="BT1" s="155" t="s">
        <v>587</v>
      </c>
      <c r="BU1" s="155" t="s">
        <v>588</v>
      </c>
      <c r="BV1" s="155" t="s">
        <v>589</v>
      </c>
      <c r="BW1" s="155" t="s">
        <v>590</v>
      </c>
      <c r="BX1" s="155" t="s">
        <v>591</v>
      </c>
      <c r="BY1" s="155" t="s">
        <v>592</v>
      </c>
      <c r="BZ1" s="155" t="s">
        <v>593</v>
      </c>
      <c r="CA1" s="155" t="s">
        <v>594</v>
      </c>
      <c r="CB1" s="155" t="s">
        <v>595</v>
      </c>
      <c r="CC1" s="155" t="s">
        <v>596</v>
      </c>
      <c r="CD1" s="155" t="s">
        <v>597</v>
      </c>
      <c r="CE1" s="155" t="s">
        <v>598</v>
      </c>
      <c r="CF1" s="155" t="s">
        <v>599</v>
      </c>
      <c r="CG1" s="155" t="s">
        <v>600</v>
      </c>
      <c r="CH1" s="155" t="s">
        <v>601</v>
      </c>
      <c r="CI1" s="155" t="s">
        <v>602</v>
      </c>
      <c r="CJ1" s="155" t="s">
        <v>603</v>
      </c>
      <c r="CK1" s="155" t="s">
        <v>604</v>
      </c>
      <c r="CL1" s="155" t="s">
        <v>605</v>
      </c>
      <c r="CM1" s="155" t="s">
        <v>606</v>
      </c>
      <c r="CN1" s="155" t="s">
        <v>607</v>
      </c>
      <c r="CO1" s="155" t="s">
        <v>608</v>
      </c>
      <c r="CP1" s="155" t="s">
        <v>609</v>
      </c>
      <c r="CQ1" s="155" t="s">
        <v>610</v>
      </c>
      <c r="CR1" s="155" t="s">
        <v>611</v>
      </c>
      <c r="CS1" s="155" t="s">
        <v>612</v>
      </c>
      <c r="CT1" s="155" t="s">
        <v>613</v>
      </c>
      <c r="CU1" s="155" t="s">
        <v>614</v>
      </c>
      <c r="CV1" s="155" t="s">
        <v>615</v>
      </c>
      <c r="CW1" s="155" t="s">
        <v>616</v>
      </c>
      <c r="CX1" s="155" t="s">
        <v>617</v>
      </c>
      <c r="CY1" s="155" t="s">
        <v>618</v>
      </c>
      <c r="CZ1" s="155" t="s">
        <v>619</v>
      </c>
      <c r="DA1" s="155" t="s">
        <v>620</v>
      </c>
      <c r="DB1" s="155" t="s">
        <v>621</v>
      </c>
      <c r="DC1" s="155" t="s">
        <v>622</v>
      </c>
      <c r="DD1" s="155" t="s">
        <v>623</v>
      </c>
      <c r="DE1" s="155" t="s">
        <v>624</v>
      </c>
      <c r="DF1" s="155" t="s">
        <v>625</v>
      </c>
      <c r="DG1" s="155" t="s">
        <v>626</v>
      </c>
      <c r="DH1" s="155" t="s">
        <v>627</v>
      </c>
      <c r="DI1" s="155" t="s">
        <v>628</v>
      </c>
      <c r="DJ1" s="155" t="s">
        <v>629</v>
      </c>
      <c r="DK1" s="155" t="s">
        <v>630</v>
      </c>
      <c r="DL1" s="155" t="s">
        <v>631</v>
      </c>
      <c r="DM1" s="155" t="s">
        <v>632</v>
      </c>
      <c r="DN1" s="155" t="s">
        <v>633</v>
      </c>
      <c r="DO1" s="155" t="s">
        <v>634</v>
      </c>
      <c r="DP1" s="155" t="s">
        <v>635</v>
      </c>
      <c r="DQ1" s="155" t="s">
        <v>636</v>
      </c>
      <c r="DR1" s="155" t="s">
        <v>637</v>
      </c>
      <c r="DS1" s="155" t="s">
        <v>638</v>
      </c>
      <c r="DT1" s="155" t="s">
        <v>639</v>
      </c>
      <c r="DU1" s="155" t="s">
        <v>640</v>
      </c>
      <c r="DV1" s="155" t="s">
        <v>641</v>
      </c>
      <c r="DW1" s="155" t="s">
        <v>642</v>
      </c>
      <c r="DX1" s="155" t="s">
        <v>643</v>
      </c>
      <c r="DY1" s="155" t="s">
        <v>644</v>
      </c>
      <c r="DZ1" s="155" t="s">
        <v>645</v>
      </c>
      <c r="EA1" s="155" t="s">
        <v>646</v>
      </c>
      <c r="EB1" s="155" t="s">
        <v>647</v>
      </c>
      <c r="EC1" s="155" t="s">
        <v>648</v>
      </c>
      <c r="ED1" s="155" t="s">
        <v>649</v>
      </c>
      <c r="EE1" s="155" t="s">
        <v>650</v>
      </c>
      <c r="EF1" s="155" t="s">
        <v>651</v>
      </c>
      <c r="EG1" s="155" t="s">
        <v>652</v>
      </c>
      <c r="EH1" s="155" t="s">
        <v>653</v>
      </c>
      <c r="EI1" s="155" t="s">
        <v>654</v>
      </c>
      <c r="EJ1" s="155" t="s">
        <v>655</v>
      </c>
      <c r="EK1" s="155" t="s">
        <v>656</v>
      </c>
      <c r="EL1" s="155" t="s">
        <v>657</v>
      </c>
      <c r="EM1" s="155" t="s">
        <v>658</v>
      </c>
      <c r="EN1" s="155" t="s">
        <v>659</v>
      </c>
      <c r="EO1" s="155" t="s">
        <v>660</v>
      </c>
      <c r="EP1" s="155" t="s">
        <v>661</v>
      </c>
      <c r="EQ1" s="155" t="s">
        <v>662</v>
      </c>
      <c r="ER1" s="155" t="s">
        <v>663</v>
      </c>
      <c r="ES1" s="155" t="s">
        <v>664</v>
      </c>
      <c r="ET1" s="155" t="s">
        <v>665</v>
      </c>
      <c r="EU1" s="155" t="s">
        <v>666</v>
      </c>
      <c r="EV1" s="155" t="s">
        <v>667</v>
      </c>
      <c r="EW1" s="155" t="s">
        <v>668</v>
      </c>
      <c r="EX1" s="155" t="s">
        <v>669</v>
      </c>
      <c r="EY1" s="155" t="s">
        <v>670</v>
      </c>
      <c r="EZ1" s="155" t="s">
        <v>671</v>
      </c>
      <c r="FA1" s="155" t="s">
        <v>672</v>
      </c>
      <c r="FB1" s="155" t="s">
        <v>673</v>
      </c>
      <c r="FC1" s="155" t="s">
        <v>674</v>
      </c>
      <c r="FD1" s="155" t="s">
        <v>675</v>
      </c>
      <c r="FE1" s="155" t="s">
        <v>676</v>
      </c>
      <c r="FF1" s="155" t="s">
        <v>677</v>
      </c>
      <c r="FG1" s="155" t="s">
        <v>678</v>
      </c>
      <c r="FH1" s="155" t="s">
        <v>679</v>
      </c>
      <c r="FI1" s="155" t="s">
        <v>680</v>
      </c>
      <c r="FJ1" s="155" t="s">
        <v>681</v>
      </c>
      <c r="FK1" s="155" t="s">
        <v>682</v>
      </c>
      <c r="FL1" s="155" t="s">
        <v>683</v>
      </c>
      <c r="FM1" s="155" t="s">
        <v>684</v>
      </c>
      <c r="FN1" s="155" t="s">
        <v>685</v>
      </c>
      <c r="FO1" s="155" t="s">
        <v>686</v>
      </c>
      <c r="FP1" s="155" t="s">
        <v>687</v>
      </c>
      <c r="FQ1" s="155" t="s">
        <v>688</v>
      </c>
      <c r="FR1" s="155" t="s">
        <v>689</v>
      </c>
      <c r="FS1" s="155" t="s">
        <v>690</v>
      </c>
      <c r="FT1" s="155" t="s">
        <v>691</v>
      </c>
      <c r="FU1" s="155" t="s">
        <v>692</v>
      </c>
      <c r="FV1" s="155" t="s">
        <v>693</v>
      </c>
      <c r="FW1" s="155" t="s">
        <v>694</v>
      </c>
      <c r="FX1" s="155" t="s">
        <v>695</v>
      </c>
      <c r="FY1" s="155" t="s">
        <v>696</v>
      </c>
      <c r="FZ1" s="155" t="s">
        <v>697</v>
      </c>
      <c r="GA1" s="155" t="s">
        <v>698</v>
      </c>
      <c r="GB1" s="155" t="s">
        <v>699</v>
      </c>
      <c r="GC1" s="155" t="s">
        <v>700</v>
      </c>
      <c r="GD1" s="155" t="s">
        <v>701</v>
      </c>
      <c r="GE1" s="155" t="s">
        <v>702</v>
      </c>
      <c r="GF1" s="155" t="s">
        <v>703</v>
      </c>
      <c r="GG1" s="155" t="s">
        <v>704</v>
      </c>
      <c r="GH1" s="155" t="s">
        <v>705</v>
      </c>
      <c r="GI1" s="155" t="s">
        <v>706</v>
      </c>
      <c r="GJ1" s="155" t="s">
        <v>707</v>
      </c>
      <c r="GK1" s="155" t="s">
        <v>708</v>
      </c>
      <c r="GL1" s="155" t="s">
        <v>709</v>
      </c>
      <c r="GM1" s="155" t="s">
        <v>710</v>
      </c>
      <c r="GN1" s="155" t="s">
        <v>711</v>
      </c>
      <c r="GO1" s="155" t="s">
        <v>712</v>
      </c>
      <c r="GP1" s="155" t="s">
        <v>713</v>
      </c>
      <c r="GQ1" s="155" t="s">
        <v>714</v>
      </c>
      <c r="GR1" s="155" t="s">
        <v>715</v>
      </c>
      <c r="GS1" s="155" t="s">
        <v>716</v>
      </c>
      <c r="GT1" s="155" t="s">
        <v>717</v>
      </c>
      <c r="GU1" s="155" t="s">
        <v>718</v>
      </c>
      <c r="GV1" s="155" t="s">
        <v>719</v>
      </c>
      <c r="GW1" s="155" t="s">
        <v>720</v>
      </c>
      <c r="GX1" s="155" t="s">
        <v>721</v>
      </c>
      <c r="GY1" s="155" t="s">
        <v>722</v>
      </c>
      <c r="GZ1" s="155" t="s">
        <v>723</v>
      </c>
      <c r="HA1" s="155" t="s">
        <v>724</v>
      </c>
      <c r="HB1" s="155" t="s">
        <v>725</v>
      </c>
      <c r="HC1" s="155" t="s">
        <v>726</v>
      </c>
      <c r="HD1" s="155" t="s">
        <v>727</v>
      </c>
      <c r="HE1" s="155" t="s">
        <v>728</v>
      </c>
      <c r="HF1" s="155" t="s">
        <v>729</v>
      </c>
      <c r="HG1" s="155" t="s">
        <v>730</v>
      </c>
      <c r="HH1" s="155" t="s">
        <v>731</v>
      </c>
      <c r="HI1" s="155" t="s">
        <v>732</v>
      </c>
      <c r="HJ1" s="155" t="s">
        <v>733</v>
      </c>
      <c r="HK1" s="155" t="s">
        <v>734</v>
      </c>
      <c r="HL1" s="155" t="s">
        <v>735</v>
      </c>
      <c r="HM1" s="155" t="s">
        <v>736</v>
      </c>
      <c r="HN1" s="155" t="s">
        <v>737</v>
      </c>
      <c r="HO1" s="155" t="s">
        <v>738</v>
      </c>
      <c r="HP1" s="155" t="s">
        <v>739</v>
      </c>
      <c r="HQ1" s="155" t="s">
        <v>740</v>
      </c>
      <c r="HR1" s="155" t="s">
        <v>741</v>
      </c>
      <c r="HS1" s="155" t="s">
        <v>742</v>
      </c>
      <c r="HT1" s="155" t="s">
        <v>743</v>
      </c>
      <c r="HU1" s="155" t="s">
        <v>744</v>
      </c>
      <c r="HV1" s="155" t="s">
        <v>745</v>
      </c>
      <c r="HW1" s="155" t="s">
        <v>746</v>
      </c>
      <c r="HX1" s="155" t="s">
        <v>747</v>
      </c>
      <c r="HY1" s="155" t="s">
        <v>748</v>
      </c>
      <c r="HZ1" s="155" t="s">
        <v>749</v>
      </c>
      <c r="IA1" s="155" t="s">
        <v>750</v>
      </c>
      <c r="IB1" s="155" t="s">
        <v>751</v>
      </c>
      <c r="IC1" s="155" t="s">
        <v>752</v>
      </c>
      <c r="ID1" s="155" t="s">
        <v>753</v>
      </c>
      <c r="IE1" s="155" t="s">
        <v>754</v>
      </c>
      <c r="IF1" s="155" t="s">
        <v>755</v>
      </c>
      <c r="IG1" s="155" t="s">
        <v>756</v>
      </c>
      <c r="IH1" s="155" t="s">
        <v>757</v>
      </c>
      <c r="II1" s="155" t="s">
        <v>758</v>
      </c>
      <c r="IJ1" s="155" t="s">
        <v>759</v>
      </c>
      <c r="IK1" s="155" t="s">
        <v>760</v>
      </c>
      <c r="IL1" s="155" t="s">
        <v>761</v>
      </c>
      <c r="IM1" s="155" t="s">
        <v>762</v>
      </c>
    </row>
    <row r="2" spans="1:247" x14ac:dyDescent="0.15">
      <c r="A2" s="80" t="str">
        <f>基本入力!C5</f>
        <v>選択してください</v>
      </c>
      <c r="B2" s="80">
        <f>基本入力!C7</f>
        <v>0</v>
      </c>
      <c r="C2" s="80">
        <f>基本入力!C9</f>
        <v>0</v>
      </c>
      <c r="D2" s="80">
        <f>基本入力!C11</f>
        <v>0</v>
      </c>
      <c r="E2" s="80">
        <f>基本入力!C15</f>
        <v>0</v>
      </c>
      <c r="F2" s="80">
        <f>基本入力!C17</f>
        <v>0</v>
      </c>
      <c r="G2" s="80">
        <f>基本入力!C19</f>
        <v>0</v>
      </c>
      <c r="H2" s="80">
        <f>基本入力!C21</f>
        <v>0</v>
      </c>
      <c r="I2" s="80">
        <f>基本入力!C23</f>
        <v>0</v>
      </c>
      <c r="J2" s="80">
        <f>基本入力!C25</f>
        <v>0</v>
      </c>
      <c r="K2" s="80">
        <f>基本入力!C27</f>
        <v>0</v>
      </c>
      <c r="L2" s="80">
        <f>基本入力!C29</f>
        <v>0</v>
      </c>
      <c r="M2" s="80" t="str">
        <f>基本入力!C33</f>
        <v>選択してください</v>
      </c>
      <c r="N2" s="80">
        <f>基本入力!C35</f>
        <v>0</v>
      </c>
      <c r="O2" s="80">
        <f>基本入力!C37</f>
        <v>0</v>
      </c>
      <c r="P2" s="80">
        <f>基本入力!C39</f>
        <v>0</v>
      </c>
      <c r="Q2" s="80" t="str">
        <f>基本入力!C52</f>
        <v>選択してください</v>
      </c>
      <c r="R2" s="80" t="str">
        <f>基本入力!C54</f>
        <v/>
      </c>
      <c r="S2" s="80" t="str">
        <f>基本入力!C56</f>
        <v>選択してください</v>
      </c>
      <c r="T2" s="80" t="str">
        <f>基本入力!C58</f>
        <v>選択してください</v>
      </c>
      <c r="U2" s="80">
        <f>基本入力!C44</f>
        <v>0</v>
      </c>
      <c r="V2" s="80">
        <f>基本入力!C66</f>
        <v>0</v>
      </c>
      <c r="W2" s="80">
        <f>基本入力!C68</f>
        <v>0</v>
      </c>
      <c r="X2" s="80">
        <f>基本入力!C70</f>
        <v>0</v>
      </c>
      <c r="Y2" s="80">
        <f>基本入力!C72</f>
        <v>0</v>
      </c>
      <c r="Z2" s="80">
        <f>基本入力!C74</f>
        <v>0</v>
      </c>
      <c r="AA2" s="229">
        <f>基本入力!C92</f>
        <v>0</v>
      </c>
      <c r="AB2" s="156">
        <f>基本入力!B100</f>
        <v>3000</v>
      </c>
      <c r="AC2" s="156" t="str">
        <f>基本入力!H102</f>
        <v/>
      </c>
      <c r="AD2" s="156" t="str">
        <f>基本入力!L102</f>
        <v/>
      </c>
      <c r="AE2" s="156" t="str">
        <f>基本入力!C94</f>
        <v/>
      </c>
      <c r="AF2" s="80" t="str">
        <f>音楽著作関係入力!C31</f>
        <v>選択してください</v>
      </c>
      <c r="AG2" s="80">
        <f>音楽著作関係入力!C36</f>
        <v>0</v>
      </c>
      <c r="AH2" s="80">
        <f>音楽著作関係入力!C38</f>
        <v>0</v>
      </c>
      <c r="AI2" s="80">
        <f>音楽著作関係入力!C40</f>
        <v>0</v>
      </c>
      <c r="AJ2" s="80" t="str">
        <f>音楽著作関係入力!C42</f>
        <v>選択してください</v>
      </c>
      <c r="AK2" s="80" t="str">
        <f>音楽著作関係入力!C44</f>
        <v>選択してください</v>
      </c>
      <c r="AL2" s="80">
        <f>音楽著作関係入力!D45</f>
        <v>0</v>
      </c>
      <c r="AM2" s="80" t="str">
        <f>音楽著作関係入力!C47</f>
        <v>選択してください</v>
      </c>
      <c r="AN2" s="229">
        <f>音楽著作関係入力!E52</f>
        <v>0</v>
      </c>
      <c r="AO2" s="80">
        <f>音楽著作関係入力!J52</f>
        <v>0</v>
      </c>
      <c r="AP2" s="80">
        <f>音楽著作関係入力!J53</f>
        <v>0</v>
      </c>
      <c r="AQ2" s="80">
        <f>音楽著作関係入力!J54</f>
        <v>0</v>
      </c>
      <c r="AR2" s="80">
        <f>音楽著作関係入力!E53</f>
        <v>0</v>
      </c>
      <c r="AS2" s="156" t="str">
        <f>音楽著作関係入力!E49</f>
        <v>選択してください</v>
      </c>
      <c r="AT2" s="80">
        <f>音楽著作関係入力!C60</f>
        <v>0</v>
      </c>
      <c r="AU2" s="80">
        <f>音楽著作関係入力!C62</f>
        <v>0</v>
      </c>
      <c r="AV2" s="80">
        <f>音楽著作関係入力!C64</f>
        <v>0</v>
      </c>
      <c r="AW2" s="80" t="str">
        <f>音楽著作関係入力!C66</f>
        <v>選択してください</v>
      </c>
      <c r="AX2" s="80" t="str">
        <f>音楽著作関係入力!C68</f>
        <v>選択してください</v>
      </c>
      <c r="AY2" s="80">
        <f>音楽著作関係入力!D69</f>
        <v>0</v>
      </c>
      <c r="AZ2" s="80" t="str">
        <f>音楽著作関係入力!C71</f>
        <v>選択してください</v>
      </c>
      <c r="BA2" s="229">
        <f>音楽著作関係入力!E76</f>
        <v>0</v>
      </c>
      <c r="BB2" s="80">
        <f>音楽著作関係入力!J76</f>
        <v>0</v>
      </c>
      <c r="BC2" s="80">
        <f>音楽著作関係入力!J77</f>
        <v>0</v>
      </c>
      <c r="BD2" s="80">
        <f>音楽著作関係入力!J78</f>
        <v>0</v>
      </c>
      <c r="BE2" s="80">
        <f>音楽著作関係入力!E77</f>
        <v>0</v>
      </c>
      <c r="BF2" s="156" t="str">
        <f>音楽著作関係入力!E73</f>
        <v>選択してください</v>
      </c>
      <c r="BG2" s="80">
        <f>音楽著作関係入力!C84</f>
        <v>0</v>
      </c>
      <c r="BH2" s="80">
        <f>音楽著作関係入力!C86</f>
        <v>0</v>
      </c>
      <c r="BI2" s="80">
        <f>音楽著作関係入力!C88</f>
        <v>0</v>
      </c>
      <c r="BJ2" s="80" t="str">
        <f>音楽著作関係入力!C90</f>
        <v>選択してください</v>
      </c>
      <c r="BK2" s="80" t="str">
        <f>音楽著作関係入力!C92</f>
        <v>選択してください</v>
      </c>
      <c r="BL2" s="80">
        <f>音楽著作関係入力!D93</f>
        <v>0</v>
      </c>
      <c r="BM2" s="80" t="str">
        <f>音楽著作関係入力!C95</f>
        <v>選択してください</v>
      </c>
      <c r="BN2" s="229">
        <f>音楽著作関係入力!E100</f>
        <v>0</v>
      </c>
      <c r="BO2" s="80">
        <f>音楽著作関係入力!J100</f>
        <v>0</v>
      </c>
      <c r="BP2" s="80">
        <f>音楽著作関係入力!J101</f>
        <v>0</v>
      </c>
      <c r="BQ2" s="80">
        <f>音楽著作関係入力!J102</f>
        <v>0</v>
      </c>
      <c r="BR2" s="80">
        <f>音楽著作関係入力!E101</f>
        <v>0</v>
      </c>
      <c r="BS2" s="156" t="str">
        <f>音楽著作関係入力!E97</f>
        <v>選択してください</v>
      </c>
      <c r="BT2" s="80">
        <f>音楽著作関係入力!C108</f>
        <v>0</v>
      </c>
      <c r="BU2" s="80">
        <f>音楽著作関係入力!C110</f>
        <v>0</v>
      </c>
      <c r="BV2" s="80">
        <f>音楽著作関係入力!C112</f>
        <v>0</v>
      </c>
      <c r="BW2" s="80" t="str">
        <f>音楽著作関係入力!C114</f>
        <v>選択してください</v>
      </c>
      <c r="BX2" s="80" t="str">
        <f>音楽著作関係入力!C116</f>
        <v>選択してください</v>
      </c>
      <c r="BY2" s="80">
        <f>音楽著作関係入力!D117</f>
        <v>0</v>
      </c>
      <c r="BZ2" s="80" t="str">
        <f>音楽著作関係入力!C119</f>
        <v>選択してください</v>
      </c>
      <c r="CA2" s="229">
        <f>音楽著作関係入力!E124</f>
        <v>0</v>
      </c>
      <c r="CB2" s="80">
        <f>音楽著作関係入力!J124</f>
        <v>0</v>
      </c>
      <c r="CC2" s="80">
        <f>音楽著作関係入力!J125</f>
        <v>0</v>
      </c>
      <c r="CD2" s="80">
        <f>音楽著作関係入力!J126</f>
        <v>0</v>
      </c>
      <c r="CE2" s="80">
        <f>音楽著作関係入力!E125</f>
        <v>0</v>
      </c>
      <c r="CF2" s="156" t="str">
        <f>音楽著作関係入力!E121</f>
        <v>選択してください</v>
      </c>
      <c r="CG2" s="80">
        <f>音楽著作関係入力!C132</f>
        <v>0</v>
      </c>
      <c r="CH2" s="80">
        <f>音楽著作関係入力!C134</f>
        <v>0</v>
      </c>
      <c r="CI2" s="80">
        <f>音楽著作関係入力!C136</f>
        <v>0</v>
      </c>
      <c r="CJ2" s="80" t="str">
        <f>音楽著作関係入力!C138</f>
        <v>選択してください</v>
      </c>
      <c r="CK2" s="80" t="str">
        <f>音楽著作関係入力!C140</f>
        <v>選択してください</v>
      </c>
      <c r="CL2" s="80">
        <f>音楽著作関係入力!D141</f>
        <v>0</v>
      </c>
      <c r="CM2" s="80" t="str">
        <f>音楽著作関係入力!C143</f>
        <v>選択してください</v>
      </c>
      <c r="CN2" s="229">
        <f>音楽著作関係入力!E148</f>
        <v>0</v>
      </c>
      <c r="CO2" s="80">
        <f>音楽著作関係入力!J148</f>
        <v>0</v>
      </c>
      <c r="CP2" s="80">
        <f>音楽著作関係入力!J149</f>
        <v>0</v>
      </c>
      <c r="CQ2" s="80">
        <f>音楽著作関係入力!J150</f>
        <v>0</v>
      </c>
      <c r="CR2" s="80">
        <f>音楽著作関係入力!E149</f>
        <v>0</v>
      </c>
      <c r="CS2" s="156" t="str">
        <f>音楽著作関係入力!E145</f>
        <v>選択してください</v>
      </c>
      <c r="CT2" s="80">
        <f>音楽著作関係入力!C156</f>
        <v>0</v>
      </c>
      <c r="CU2" s="80">
        <f>音楽著作関係入力!C158</f>
        <v>0</v>
      </c>
      <c r="CV2" s="80">
        <f>音楽著作関係入力!C160</f>
        <v>0</v>
      </c>
      <c r="CW2" s="80" t="str">
        <f>音楽著作関係入力!C162</f>
        <v>選択してください</v>
      </c>
      <c r="CX2" s="80" t="str">
        <f>音楽著作関係入力!C164</f>
        <v>選択してください</v>
      </c>
      <c r="CY2" s="80">
        <f>音楽著作関係入力!D165</f>
        <v>0</v>
      </c>
      <c r="CZ2" s="80" t="str">
        <f>音楽著作関係入力!C167</f>
        <v>選択してください</v>
      </c>
      <c r="DA2" s="229">
        <f>音楽著作関係入力!E172</f>
        <v>0</v>
      </c>
      <c r="DB2" s="80">
        <f>音楽著作関係入力!J172</f>
        <v>0</v>
      </c>
      <c r="DC2" s="80">
        <f>音楽著作関係入力!J173</f>
        <v>0</v>
      </c>
      <c r="DD2" s="80">
        <f>音楽著作関係入力!J174</f>
        <v>0</v>
      </c>
      <c r="DE2" s="80">
        <f>音楽著作関係入力!E173</f>
        <v>0</v>
      </c>
      <c r="DF2" s="156" t="str">
        <f>音楽著作関係入力!E169</f>
        <v>選択してください</v>
      </c>
      <c r="DG2" s="80">
        <f>音楽著作関係入力!C180</f>
        <v>0</v>
      </c>
      <c r="DH2" s="80">
        <f>音楽著作関係入力!C182</f>
        <v>0</v>
      </c>
      <c r="DI2" s="80">
        <f>音楽著作関係入力!C184</f>
        <v>0</v>
      </c>
      <c r="DJ2" s="80" t="str">
        <f>音楽著作関係入力!C186</f>
        <v>選択してください</v>
      </c>
      <c r="DK2" s="80" t="str">
        <f>音楽著作関係入力!C188</f>
        <v>選択してください</v>
      </c>
      <c r="DL2" s="80">
        <f>音楽著作関係入力!D189</f>
        <v>0</v>
      </c>
      <c r="DM2" s="80" t="str">
        <f>音楽著作関係入力!C191</f>
        <v>選択してください</v>
      </c>
      <c r="DN2" s="229">
        <f>音楽著作関係入力!E196</f>
        <v>0</v>
      </c>
      <c r="DO2" s="80">
        <f>音楽著作関係入力!J196</f>
        <v>0</v>
      </c>
      <c r="DP2" s="80">
        <f>音楽著作関係入力!J197</f>
        <v>0</v>
      </c>
      <c r="DQ2" s="80">
        <f>音楽著作関係入力!J198</f>
        <v>0</v>
      </c>
      <c r="DR2" s="80">
        <f>音楽著作関係入力!E197</f>
        <v>0</v>
      </c>
      <c r="DS2" s="156" t="str">
        <f>音楽著作関係入力!E193</f>
        <v>選択してください</v>
      </c>
      <c r="DT2" s="80">
        <f>音楽著作関係入力!C204</f>
        <v>0</v>
      </c>
      <c r="DU2" s="80">
        <f>音楽著作関係入力!C206</f>
        <v>0</v>
      </c>
      <c r="DV2" s="80">
        <f>音楽著作関係入力!C208</f>
        <v>0</v>
      </c>
      <c r="DW2" s="80" t="str">
        <f>音楽著作関係入力!C210</f>
        <v>選択してください</v>
      </c>
      <c r="DX2" s="80" t="str">
        <f>音楽著作関係入力!C212</f>
        <v>選択してください</v>
      </c>
      <c r="DY2" s="80">
        <f>音楽著作関係入力!D213</f>
        <v>0</v>
      </c>
      <c r="DZ2" s="80" t="str">
        <f>音楽著作関係入力!C215</f>
        <v>選択してください</v>
      </c>
      <c r="EA2" s="229">
        <f>音楽著作関係入力!E220</f>
        <v>0</v>
      </c>
      <c r="EB2" s="80">
        <f>音楽著作関係入力!J220</f>
        <v>0</v>
      </c>
      <c r="EC2" s="80">
        <f>音楽著作関係入力!J221</f>
        <v>0</v>
      </c>
      <c r="ED2" s="80">
        <f>音楽著作関係入力!J222</f>
        <v>0</v>
      </c>
      <c r="EE2" s="80">
        <f>音楽著作関係入力!E221</f>
        <v>0</v>
      </c>
      <c r="EF2" s="156" t="str">
        <f>音楽著作関係入力!E217</f>
        <v>選択してください</v>
      </c>
      <c r="EG2" s="80">
        <f>音楽著作関係入力!C228</f>
        <v>0</v>
      </c>
      <c r="EH2" s="80">
        <f>音楽著作関係入力!C230</f>
        <v>0</v>
      </c>
      <c r="EI2" s="80">
        <f>音楽著作関係入力!C232</f>
        <v>0</v>
      </c>
      <c r="EJ2" s="80" t="str">
        <f>音楽著作関係入力!C234</f>
        <v>選択してください</v>
      </c>
      <c r="EK2" s="80" t="str">
        <f>音楽著作関係入力!C236</f>
        <v>選択してください</v>
      </c>
      <c r="EL2" s="80">
        <f>音楽著作関係入力!D237</f>
        <v>0</v>
      </c>
      <c r="EM2" s="80" t="str">
        <f>音楽著作関係入力!C239</f>
        <v>選択してください</v>
      </c>
      <c r="EN2" s="229">
        <f>音楽著作関係入力!E244</f>
        <v>0</v>
      </c>
      <c r="EO2" s="80">
        <f>音楽著作関係入力!J244</f>
        <v>0</v>
      </c>
      <c r="EP2" s="80">
        <f>音楽著作関係入力!J245</f>
        <v>0</v>
      </c>
      <c r="EQ2" s="80">
        <f>音楽著作関係入力!J246</f>
        <v>0</v>
      </c>
      <c r="ER2" s="80">
        <f>音楽著作関係入力!E245</f>
        <v>0</v>
      </c>
      <c r="ES2" s="156" t="str">
        <f>音楽著作関係入力!E241</f>
        <v>選択してください</v>
      </c>
      <c r="ET2" s="80">
        <f>音楽著作関係入力!C252</f>
        <v>0</v>
      </c>
      <c r="EU2" s="80">
        <f>音楽著作関係入力!C254</f>
        <v>0</v>
      </c>
      <c r="EV2" s="80">
        <f>音楽著作関係入力!C256</f>
        <v>0</v>
      </c>
      <c r="EW2" s="80" t="str">
        <f>音楽著作関係入力!C258</f>
        <v>選択してください</v>
      </c>
      <c r="EX2" s="80" t="str">
        <f>音楽著作関係入力!C260</f>
        <v>選択してください</v>
      </c>
      <c r="EY2" s="80">
        <f>音楽著作関係入力!D261</f>
        <v>0</v>
      </c>
      <c r="EZ2" s="80" t="str">
        <f>音楽著作関係入力!C263</f>
        <v>選択してください</v>
      </c>
      <c r="FA2" s="229">
        <f>音楽著作関係入力!E268</f>
        <v>0</v>
      </c>
      <c r="FB2" s="80">
        <f>音楽著作関係入力!J268</f>
        <v>0</v>
      </c>
      <c r="FC2" s="80">
        <f>音楽著作関係入力!J269</f>
        <v>0</v>
      </c>
      <c r="FD2" s="80">
        <f>音楽著作関係入力!J270</f>
        <v>0</v>
      </c>
      <c r="FE2" s="80">
        <f>音楽著作関係入力!E269</f>
        <v>0</v>
      </c>
      <c r="FF2" s="156" t="str">
        <f>音楽著作関係入力!E265</f>
        <v>選択してください</v>
      </c>
      <c r="FG2" s="80" t="str">
        <f>アンケート・特殊効果入力!C93</f>
        <v>選択してください</v>
      </c>
      <c r="FH2" s="80">
        <f>アンケート・特殊効果入力!B104</f>
        <v>0</v>
      </c>
      <c r="FI2" s="80">
        <f>アンケート・特殊効果入力!E104</f>
        <v>0</v>
      </c>
      <c r="FJ2" s="80">
        <f>アンケート・特殊効果入力!B105</f>
        <v>0</v>
      </c>
      <c r="FK2" s="80">
        <f>アンケート・特殊効果入力!E105</f>
        <v>0</v>
      </c>
      <c r="FL2" s="80">
        <f>アンケート・特殊効果入力!B106</f>
        <v>0</v>
      </c>
      <c r="FM2" s="80">
        <f>アンケート・特殊効果入力!E106</f>
        <v>0</v>
      </c>
      <c r="FN2" s="80">
        <f>アンケート・特殊効果入力!B107</f>
        <v>0</v>
      </c>
      <c r="FO2" s="80">
        <f>アンケート・特殊効果入力!E107</f>
        <v>0</v>
      </c>
      <c r="FP2" s="80">
        <f>アンケート・特殊効果入力!B108</f>
        <v>0</v>
      </c>
      <c r="FQ2" s="80">
        <f>アンケート・特殊効果入力!E108</f>
        <v>0</v>
      </c>
      <c r="FR2" s="80">
        <f>アンケート・特殊効果入力!B109</f>
        <v>0</v>
      </c>
      <c r="FS2" s="80">
        <f>アンケート・特殊効果入力!E109</f>
        <v>0</v>
      </c>
      <c r="FT2" s="80">
        <f>アンケート・特殊効果入力!B110</f>
        <v>0</v>
      </c>
      <c r="FU2" s="80">
        <f>アンケート・特殊効果入力!E110</f>
        <v>0</v>
      </c>
      <c r="FV2" s="80">
        <f>アンケート・特殊効果入力!B111</f>
        <v>0</v>
      </c>
      <c r="FW2" s="80">
        <f>アンケート・特殊効果入力!E111</f>
        <v>0</v>
      </c>
      <c r="FX2" s="80">
        <f>アンケート・特殊効果入力!B112</f>
        <v>0</v>
      </c>
      <c r="FY2" s="80">
        <f>アンケート・特殊効果入力!E112</f>
        <v>0</v>
      </c>
      <c r="FZ2" s="80">
        <f>アンケート・特殊効果入力!B113</f>
        <v>0</v>
      </c>
      <c r="GA2" s="80">
        <f>アンケート・特殊効果入力!E113</f>
        <v>0</v>
      </c>
      <c r="GB2" s="80" t="str">
        <f>アンケート・特殊効果入力!C13</f>
        <v>選択してください</v>
      </c>
      <c r="GC2" s="80" t="str">
        <f>アンケート・特殊効果入力!C17</f>
        <v>選択してください</v>
      </c>
      <c r="GD2" s="80" t="str">
        <f>アンケート・特殊効果入力!C19</f>
        <v>選択してください</v>
      </c>
      <c r="GE2" s="80" t="str">
        <f>アンケート・特殊効果入力!C21</f>
        <v>選択してください</v>
      </c>
      <c r="GF2" s="80" t="str">
        <f>アンケート・特殊効果入力!C23</f>
        <v>選択してください</v>
      </c>
      <c r="GG2" s="80" t="str">
        <f>アンケート・特殊効果入力!C25</f>
        <v>選択してください</v>
      </c>
      <c r="GH2" s="80" t="str">
        <f>アンケート・特殊効果入力!C28</f>
        <v>選択してください</v>
      </c>
      <c r="GI2" s="80" t="str">
        <f>アンケート・特殊効果入力!C36</f>
        <v>選択してください</v>
      </c>
      <c r="GJ2" s="80" t="s">
        <v>859</v>
      </c>
      <c r="GK2" s="80" t="str">
        <f>アンケート・特殊効果入力!C45</f>
        <v>選択してください</v>
      </c>
      <c r="GL2" s="80" t="str">
        <f>アンケート・特殊効果入力!C48</f>
        <v>選択してください</v>
      </c>
      <c r="GM2" s="80">
        <f>アンケート・特殊効果入力!G75</f>
        <v>0</v>
      </c>
      <c r="GN2" s="80">
        <f>アンケート・特殊効果入力!G76</f>
        <v>0</v>
      </c>
      <c r="GO2" s="80">
        <f>アンケート・特殊効果入力!G77</f>
        <v>0</v>
      </c>
      <c r="GP2" s="80">
        <f>アンケート・特殊効果入力!G78</f>
        <v>0</v>
      </c>
      <c r="GQ2" s="80">
        <f>アンケート・特殊効果入力!G79</f>
        <v>0</v>
      </c>
      <c r="GR2" s="80">
        <f>アンケート・特殊効果入力!D79</f>
        <v>0</v>
      </c>
      <c r="GS2" s="80">
        <f>アンケート・特殊効果入力!G82</f>
        <v>0</v>
      </c>
      <c r="GT2" s="80">
        <f>アンケート・特殊効果入力!G83</f>
        <v>0</v>
      </c>
      <c r="GU2" s="80">
        <f>アンケート・特殊効果入力!G84</f>
        <v>0</v>
      </c>
      <c r="GV2" s="80">
        <f>GM2+GN2+GO2+GP2+GQ2</f>
        <v>0</v>
      </c>
      <c r="GW2" s="80">
        <f>D6</f>
        <v>0</v>
      </c>
      <c r="GX2" s="80">
        <f>GV2*GW2</f>
        <v>0</v>
      </c>
      <c r="GY2" s="80">
        <f>GS2+GT2+GU2</f>
        <v>0</v>
      </c>
      <c r="GZ2" s="230" t="s">
        <v>840</v>
      </c>
      <c r="HA2" s="230" t="s">
        <v>840</v>
      </c>
      <c r="HB2" s="230" t="s">
        <v>840</v>
      </c>
      <c r="HC2" s="230" t="s">
        <v>840</v>
      </c>
      <c r="HD2" s="80" t="str">
        <f>プログラム掲載入力!C13</f>
        <v>選択してください</v>
      </c>
      <c r="HE2" s="80">
        <f>プログラム掲載入力!C15</f>
        <v>0</v>
      </c>
      <c r="HF2" s="80">
        <f>プログラム掲載入力!C17</f>
        <v>0</v>
      </c>
      <c r="HG2" s="80">
        <f>プログラム掲載入力!C19</f>
        <v>0</v>
      </c>
      <c r="HH2" s="80">
        <f>プログラム掲載入力!C21</f>
        <v>0</v>
      </c>
      <c r="HI2" s="80">
        <f>プログラム掲載入力!C23</f>
        <v>0</v>
      </c>
      <c r="HJ2" s="80">
        <f>プログラム掲載入力!C25</f>
        <v>0</v>
      </c>
      <c r="HK2" s="80">
        <f>プログラム掲載入力!C31</f>
        <v>0</v>
      </c>
      <c r="HL2" s="80">
        <f>プログラム掲載入力!C34</f>
        <v>0</v>
      </c>
      <c r="HM2" s="80">
        <f>プログラム掲載入力!C35</f>
        <v>0</v>
      </c>
      <c r="HN2" s="80">
        <f>プログラム掲載入力!B45</f>
        <v>0</v>
      </c>
      <c r="HO2" s="80">
        <f>プログラム掲載入力!G45</f>
        <v>0</v>
      </c>
      <c r="HP2" s="80">
        <f>プログラム掲載入力!B46</f>
        <v>0</v>
      </c>
      <c r="HQ2" s="80">
        <f>プログラム掲載入力!G46</f>
        <v>0</v>
      </c>
      <c r="HR2" s="80">
        <f>プログラム掲載入力!B47</f>
        <v>0</v>
      </c>
      <c r="HS2" s="80">
        <f>プログラム掲載入力!G47</f>
        <v>0</v>
      </c>
      <c r="HT2" s="80">
        <f>プログラム掲載入力!B48</f>
        <v>0</v>
      </c>
      <c r="HU2" s="80">
        <f>プログラム掲載入力!G48</f>
        <v>0</v>
      </c>
      <c r="HV2" s="80">
        <f>プログラム掲載入力!B49</f>
        <v>0</v>
      </c>
      <c r="HW2" s="80">
        <f>プログラム掲載入力!G49</f>
        <v>0</v>
      </c>
      <c r="HX2" s="80">
        <f>プログラム掲載入力!B50</f>
        <v>0</v>
      </c>
      <c r="HY2" s="80">
        <f>プログラム掲載入力!G50</f>
        <v>0</v>
      </c>
      <c r="HZ2" s="80">
        <f>プログラム掲載入力!B51</f>
        <v>0</v>
      </c>
      <c r="IA2" s="80">
        <f>プログラム掲載入力!G51</f>
        <v>0</v>
      </c>
      <c r="IB2" s="80">
        <f>プログラム掲載入力!B52</f>
        <v>0</v>
      </c>
      <c r="IC2" s="80">
        <f>プログラム掲載入力!G52</f>
        <v>0</v>
      </c>
      <c r="ID2" s="80">
        <f>プログラム掲載入力!B53</f>
        <v>0</v>
      </c>
      <c r="IE2" s="80">
        <f>プログラム掲載入力!G53</f>
        <v>0</v>
      </c>
      <c r="IF2" s="80">
        <f>プログラム掲載入力!B54</f>
        <v>0</v>
      </c>
      <c r="IG2" s="80">
        <f>プログラム掲載入力!G54</f>
        <v>0</v>
      </c>
      <c r="IH2" s="80">
        <f>プログラム掲載入力!B55</f>
        <v>0</v>
      </c>
      <c r="II2" s="80">
        <f>プログラム掲載入力!G55</f>
        <v>0</v>
      </c>
      <c r="IJ2" s="80">
        <f>プログラム掲載入力!B56</f>
        <v>0</v>
      </c>
      <c r="IK2" s="80">
        <f>プログラム掲載入力!G56</f>
        <v>0</v>
      </c>
      <c r="IL2" s="80" t="str">
        <f>プログラム掲載入力!C61</f>
        <v>-</v>
      </c>
      <c r="IM2" s="80" t="str">
        <f>アンケート・特殊効果入力!C124</f>
        <v>選択してください</v>
      </c>
    </row>
    <row r="3" spans="1:247" s="60" customFormat="1" x14ac:dyDescent="0.15">
      <c r="A3" s="178" t="s">
        <v>841</v>
      </c>
      <c r="AB3" s="157"/>
      <c r="AC3" s="157"/>
      <c r="AD3" s="157"/>
      <c r="AE3" s="157"/>
      <c r="AN3" s="175"/>
      <c r="AS3" s="157"/>
      <c r="BA3" s="175"/>
      <c r="BF3" s="157"/>
      <c r="BN3" s="175"/>
      <c r="BS3" s="157"/>
      <c r="CA3" s="175"/>
      <c r="CF3" s="157"/>
      <c r="CN3" s="175"/>
      <c r="CS3" s="157"/>
      <c r="DA3" s="175"/>
      <c r="DF3" s="157"/>
      <c r="DN3" s="175"/>
      <c r="DS3" s="157"/>
      <c r="EA3" s="175"/>
      <c r="EF3" s="157"/>
      <c r="EN3" s="175"/>
      <c r="ES3" s="157"/>
      <c r="FA3" s="175"/>
      <c r="FF3" s="157"/>
      <c r="HC3" s="157"/>
    </row>
    <row r="4" spans="1:247" s="60" customFormat="1" x14ac:dyDescent="0.15">
      <c r="AB4" s="157"/>
      <c r="AC4" s="157"/>
      <c r="AD4" s="157"/>
      <c r="AE4" s="157"/>
      <c r="AN4" s="175"/>
      <c r="AS4" s="157"/>
      <c r="BA4" s="175"/>
      <c r="BF4" s="157"/>
      <c r="BN4" s="175"/>
      <c r="BS4" s="157"/>
      <c r="CA4" s="175"/>
      <c r="CF4" s="157"/>
      <c r="CN4" s="175"/>
      <c r="CS4" s="157"/>
      <c r="DA4" s="175"/>
      <c r="DF4" s="157"/>
      <c r="DN4" s="175"/>
      <c r="DS4" s="157"/>
      <c r="EA4" s="175"/>
      <c r="EF4" s="157"/>
      <c r="EN4" s="175"/>
      <c r="ES4" s="157"/>
      <c r="FA4" s="175"/>
      <c r="FF4" s="157"/>
      <c r="HC4" s="157"/>
    </row>
    <row r="5" spans="1:247" x14ac:dyDescent="0.15">
      <c r="AG5" s="158">
        <v>1</v>
      </c>
      <c r="AH5" s="158" t="s">
        <v>467</v>
      </c>
      <c r="AT5" s="158">
        <v>2</v>
      </c>
      <c r="AU5" s="158" t="s">
        <v>468</v>
      </c>
      <c r="BG5" s="158">
        <v>3</v>
      </c>
      <c r="BH5" s="158" t="s">
        <v>468</v>
      </c>
      <c r="BT5" s="158">
        <v>4</v>
      </c>
      <c r="BU5" s="158" t="s">
        <v>468</v>
      </c>
      <c r="CG5" s="158">
        <v>5</v>
      </c>
      <c r="CH5" s="158" t="s">
        <v>468</v>
      </c>
      <c r="CT5" s="158">
        <v>6</v>
      </c>
      <c r="CU5" s="158" t="s">
        <v>468</v>
      </c>
      <c r="CV5" s="159"/>
      <c r="DG5" s="158">
        <v>7</v>
      </c>
      <c r="DH5" s="158" t="s">
        <v>468</v>
      </c>
      <c r="DT5" s="158">
        <v>8</v>
      </c>
      <c r="DU5" s="158" t="s">
        <v>468</v>
      </c>
      <c r="EG5" s="158">
        <v>9</v>
      </c>
      <c r="EH5" s="158" t="s">
        <v>468</v>
      </c>
      <c r="ET5" s="158">
        <v>10</v>
      </c>
      <c r="EU5" s="158" t="s">
        <v>468</v>
      </c>
      <c r="GW5" s="74"/>
      <c r="GZ5" s="161"/>
    </row>
    <row r="6" spans="1:247" x14ac:dyDescent="0.15">
      <c r="A6" s="74"/>
      <c r="B6" s="74"/>
      <c r="C6" s="74"/>
      <c r="D6" s="74"/>
    </row>
    <row r="7" spans="1:247" x14ac:dyDescent="0.15">
      <c r="A7" s="74"/>
      <c r="B7" s="74"/>
      <c r="C7" s="74"/>
      <c r="D7" s="74"/>
      <c r="AN7" s="74"/>
    </row>
    <row r="8" spans="1:247" x14ac:dyDescent="0.15">
      <c r="G8" s="74"/>
      <c r="H8" s="74"/>
      <c r="AF8" t="s">
        <v>469</v>
      </c>
      <c r="AN8" s="160"/>
    </row>
    <row r="9" spans="1:247" x14ac:dyDescent="0.15">
      <c r="G9" s="74"/>
      <c r="H9" s="74"/>
      <c r="AN9" s="74"/>
    </row>
    <row r="10" spans="1:247" x14ac:dyDescent="0.15">
      <c r="G10" s="74"/>
      <c r="H10" s="74"/>
      <c r="AN10" s="74"/>
    </row>
    <row r="11" spans="1:247" x14ac:dyDescent="0.15">
      <c r="AN11" s="74"/>
    </row>
    <row r="12" spans="1:247" x14ac:dyDescent="0.15">
      <c r="A12" s="162" t="s">
        <v>471</v>
      </c>
      <c r="B12" s="163"/>
      <c r="C12" s="163"/>
      <c r="D12" s="163"/>
      <c r="G12" s="162" t="s">
        <v>834</v>
      </c>
      <c r="H12" s="163"/>
      <c r="I12" s="163"/>
      <c r="J12" s="163"/>
      <c r="AN12" s="74"/>
    </row>
    <row r="13" spans="1:247" x14ac:dyDescent="0.15">
      <c r="A13" s="182" t="s">
        <v>765</v>
      </c>
      <c r="B13" s="182" t="str">
        <f>基本入力!C52</f>
        <v>選択してください</v>
      </c>
      <c r="C13" s="182"/>
      <c r="D13" s="163"/>
      <c r="G13" s="171" t="s">
        <v>486</v>
      </c>
      <c r="H13" s="171">
        <f>基本入力!C7</f>
        <v>0</v>
      </c>
      <c r="I13" s="171"/>
      <c r="J13" s="171"/>
    </row>
    <row r="14" spans="1:247" x14ac:dyDescent="0.15">
      <c r="A14" s="182" t="s">
        <v>766</v>
      </c>
      <c r="B14" s="182" t="str">
        <f>基本入力!C54</f>
        <v/>
      </c>
      <c r="C14" s="182"/>
      <c r="D14" s="163"/>
      <c r="G14" s="171"/>
      <c r="H14" s="171"/>
      <c r="I14" s="171"/>
      <c r="J14" s="171"/>
      <c r="FH14" s="74"/>
      <c r="FI14" s="74"/>
    </row>
    <row r="15" spans="1:247" x14ac:dyDescent="0.15">
      <c r="A15" s="182"/>
      <c r="B15" s="182"/>
      <c r="C15" s="182"/>
      <c r="D15" s="163"/>
      <c r="G15" s="171" t="s">
        <v>489</v>
      </c>
      <c r="H15" s="171" t="str">
        <f>基本入力!C44&amp;" 名"</f>
        <v>0 名</v>
      </c>
      <c r="I15" s="171"/>
      <c r="J15" s="171"/>
      <c r="FH15" s="74"/>
      <c r="FI15" s="74"/>
    </row>
    <row r="16" spans="1:247" x14ac:dyDescent="0.15">
      <c r="A16" s="164" t="s">
        <v>472</v>
      </c>
      <c r="B16" s="168" t="str">
        <f>基本入力!C5</f>
        <v>選択してください</v>
      </c>
      <c r="C16" s="165"/>
      <c r="D16" s="163"/>
      <c r="G16" s="172" t="s">
        <v>487</v>
      </c>
      <c r="H16" s="173" t="s">
        <v>11</v>
      </c>
      <c r="I16" s="173" t="s">
        <v>93</v>
      </c>
      <c r="J16" s="173" t="s">
        <v>488</v>
      </c>
    </row>
    <row r="17" spans="1:16" x14ac:dyDescent="0.15">
      <c r="A17" s="164" t="s">
        <v>473</v>
      </c>
      <c r="B17" s="168">
        <f>基本入力!C7</f>
        <v>0</v>
      </c>
      <c r="C17" s="165"/>
      <c r="D17" s="163"/>
      <c r="G17" s="159">
        <v>1</v>
      </c>
      <c r="H17" s="176">
        <f>構成メンバー名簿入力!C21</f>
        <v>0</v>
      </c>
      <c r="I17" s="177">
        <f>構成メンバー名簿入力!D21</f>
        <v>0</v>
      </c>
      <c r="J17" s="177">
        <f>構成メンバー名簿入力!E21</f>
        <v>0</v>
      </c>
      <c r="P17" s="74"/>
    </row>
    <row r="18" spans="1:16" x14ac:dyDescent="0.15">
      <c r="A18" s="166" t="s">
        <v>474</v>
      </c>
      <c r="B18" s="168">
        <f>プログラム掲載入力!C35</f>
        <v>0</v>
      </c>
      <c r="C18" s="165"/>
      <c r="D18" s="163"/>
      <c r="G18">
        <v>2</v>
      </c>
      <c r="H18" s="170">
        <f>構成メンバー名簿入力!C22</f>
        <v>0</v>
      </c>
      <c r="I18" s="174">
        <f>構成メンバー名簿入力!D22</f>
        <v>0</v>
      </c>
      <c r="J18" s="174">
        <f>構成メンバー名簿入力!E22</f>
        <v>0</v>
      </c>
      <c r="P18" s="74"/>
    </row>
    <row r="19" spans="1:16" x14ac:dyDescent="0.15">
      <c r="A19" s="164"/>
      <c r="B19" s="168"/>
      <c r="C19" s="165"/>
      <c r="D19" s="163"/>
      <c r="G19" s="169">
        <v>3</v>
      </c>
      <c r="H19" s="170">
        <f>構成メンバー名簿入力!C23</f>
        <v>0</v>
      </c>
      <c r="I19" s="174">
        <f>構成メンバー名簿入力!D23</f>
        <v>0</v>
      </c>
      <c r="J19" s="174">
        <f>構成メンバー名簿入力!E23</f>
        <v>0</v>
      </c>
      <c r="P19" s="74"/>
    </row>
    <row r="20" spans="1:16" x14ac:dyDescent="0.15">
      <c r="A20" s="165" t="s">
        <v>475</v>
      </c>
      <c r="B20" s="168"/>
      <c r="C20" s="165"/>
      <c r="D20" s="163"/>
      <c r="G20" s="169">
        <v>4</v>
      </c>
      <c r="H20" s="170">
        <f>構成メンバー名簿入力!C24</f>
        <v>0</v>
      </c>
      <c r="I20" s="174">
        <f>構成メンバー名簿入力!D24</f>
        <v>0</v>
      </c>
      <c r="J20" s="174">
        <f>構成メンバー名簿入力!E24</f>
        <v>0</v>
      </c>
    </row>
    <row r="21" spans="1:16" x14ac:dyDescent="0.15">
      <c r="A21" s="165" t="s">
        <v>476</v>
      </c>
      <c r="B21" s="168" t="str">
        <f>事務局印刷用!D259</f>
        <v>-</v>
      </c>
      <c r="C21" s="165"/>
      <c r="D21" s="163"/>
      <c r="G21" s="169">
        <v>5</v>
      </c>
      <c r="H21" s="170">
        <f>構成メンバー名簿入力!C25</f>
        <v>0</v>
      </c>
      <c r="I21" s="174">
        <f>構成メンバー名簿入力!D25</f>
        <v>0</v>
      </c>
      <c r="J21" s="174">
        <f>構成メンバー名簿入力!E25</f>
        <v>0</v>
      </c>
    </row>
    <row r="22" spans="1:16" x14ac:dyDescent="0.15">
      <c r="A22" s="165" t="s">
        <v>477</v>
      </c>
      <c r="B22" s="168" t="str">
        <f>事務局印刷用!D259</f>
        <v>-</v>
      </c>
      <c r="C22" s="165"/>
      <c r="D22" s="163"/>
      <c r="G22" s="169">
        <v>6</v>
      </c>
      <c r="H22" s="170">
        <f>構成メンバー名簿入力!C26</f>
        <v>0</v>
      </c>
      <c r="I22" s="174">
        <f>構成メンバー名簿入力!D26</f>
        <v>0</v>
      </c>
      <c r="J22" s="174">
        <f>構成メンバー名簿入力!E26</f>
        <v>0</v>
      </c>
    </row>
    <row r="23" spans="1:16" x14ac:dyDescent="0.15">
      <c r="A23" s="165" t="s">
        <v>478</v>
      </c>
      <c r="B23" s="168" t="str">
        <f>事務局印刷用!E260</f>
        <v>-</v>
      </c>
      <c r="C23" s="165"/>
      <c r="D23" s="163"/>
      <c r="G23" s="169">
        <v>7</v>
      </c>
      <c r="H23" s="170">
        <f>構成メンバー名簿入力!C27</f>
        <v>0</v>
      </c>
      <c r="I23" s="174">
        <f>構成メンバー名簿入力!D27</f>
        <v>0</v>
      </c>
      <c r="J23" s="174">
        <f>構成メンバー名簿入力!E27</f>
        <v>0</v>
      </c>
    </row>
    <row r="24" spans="1:16" x14ac:dyDescent="0.15">
      <c r="A24" s="165" t="s">
        <v>479</v>
      </c>
      <c r="B24" s="168" t="str">
        <f>事務局印刷用!J260</f>
        <v>-</v>
      </c>
      <c r="C24" s="165"/>
      <c r="D24" s="163"/>
      <c r="G24" s="169">
        <v>8</v>
      </c>
      <c r="H24" s="170">
        <f>構成メンバー名簿入力!C28</f>
        <v>0</v>
      </c>
      <c r="I24" s="174">
        <f>構成メンバー名簿入力!D28</f>
        <v>0</v>
      </c>
      <c r="J24" s="174">
        <f>構成メンバー名簿入力!E28</f>
        <v>0</v>
      </c>
    </row>
    <row r="25" spans="1:16" x14ac:dyDescent="0.15">
      <c r="A25" s="165" t="s">
        <v>480</v>
      </c>
      <c r="B25" s="168" t="str">
        <f>事務局印刷用!E261</f>
        <v>-</v>
      </c>
      <c r="C25" s="165"/>
      <c r="D25" s="163"/>
      <c r="G25" s="169">
        <v>9</v>
      </c>
      <c r="H25" s="170">
        <f>構成メンバー名簿入力!C29</f>
        <v>0</v>
      </c>
      <c r="I25" s="174">
        <f>構成メンバー名簿入力!D29</f>
        <v>0</v>
      </c>
      <c r="J25" s="174">
        <f>構成メンバー名簿入力!E29</f>
        <v>0</v>
      </c>
    </row>
    <row r="26" spans="1:16" x14ac:dyDescent="0.15">
      <c r="A26" s="165" t="s">
        <v>481</v>
      </c>
      <c r="B26" s="168" t="str">
        <f>事務局印刷用!J261</f>
        <v>-</v>
      </c>
      <c r="C26" s="165"/>
      <c r="D26" s="163"/>
      <c r="G26" s="169">
        <v>10</v>
      </c>
      <c r="H26" s="170">
        <f>構成メンバー名簿入力!C30</f>
        <v>0</v>
      </c>
      <c r="I26" s="174">
        <f>構成メンバー名簿入力!D30</f>
        <v>0</v>
      </c>
      <c r="J26" s="174">
        <f>構成メンバー名簿入力!E30</f>
        <v>0</v>
      </c>
    </row>
    <row r="27" spans="1:16" x14ac:dyDescent="0.15">
      <c r="A27" s="164"/>
      <c r="B27" s="165"/>
      <c r="C27" s="165"/>
      <c r="D27" s="163"/>
      <c r="G27" s="169">
        <v>11</v>
      </c>
      <c r="H27" s="170">
        <f>構成メンバー名簿入力!C31</f>
        <v>0</v>
      </c>
      <c r="I27" s="174">
        <f>構成メンバー名簿入力!D31</f>
        <v>0</v>
      </c>
      <c r="J27" s="174">
        <f>構成メンバー名簿入力!E31</f>
        <v>0</v>
      </c>
    </row>
    <row r="28" spans="1:16" x14ac:dyDescent="0.15">
      <c r="A28" s="165" t="s">
        <v>482</v>
      </c>
      <c r="B28" s="165"/>
      <c r="C28" s="165"/>
      <c r="D28" s="163"/>
      <c r="G28" s="169">
        <v>12</v>
      </c>
      <c r="H28" s="170">
        <f>構成メンバー名簿入力!C32</f>
        <v>0</v>
      </c>
      <c r="I28" s="174">
        <f>構成メンバー名簿入力!D32</f>
        <v>0</v>
      </c>
      <c r="J28" s="174">
        <f>構成メンバー名簿入力!E32</f>
        <v>0</v>
      </c>
    </row>
    <row r="29" spans="1:16" x14ac:dyDescent="0.15">
      <c r="A29" s="165" t="s">
        <v>483</v>
      </c>
      <c r="B29" s="165" t="s">
        <v>484</v>
      </c>
      <c r="C29" s="165" t="s">
        <v>476</v>
      </c>
      <c r="D29" s="163"/>
      <c r="G29" s="169">
        <v>13</v>
      </c>
      <c r="H29" s="170">
        <f>構成メンバー名簿入力!C33</f>
        <v>0</v>
      </c>
      <c r="I29" s="174">
        <f>構成メンバー名簿入力!D33</f>
        <v>0</v>
      </c>
      <c r="J29" s="174">
        <f>構成メンバー名簿入力!E33</f>
        <v>0</v>
      </c>
    </row>
    <row r="30" spans="1:16" x14ac:dyDescent="0.15">
      <c r="A30" s="167">
        <v>1</v>
      </c>
      <c r="B30" s="168">
        <f>プログラム掲載入力!B45</f>
        <v>0</v>
      </c>
      <c r="C30" s="168">
        <f>プログラム掲載入力!G45</f>
        <v>0</v>
      </c>
      <c r="D30" s="163"/>
      <c r="G30" s="169">
        <v>14</v>
      </c>
      <c r="H30" s="170">
        <f>構成メンバー名簿入力!C34</f>
        <v>0</v>
      </c>
      <c r="I30" s="174">
        <f>構成メンバー名簿入力!D34</f>
        <v>0</v>
      </c>
      <c r="J30" s="174">
        <f>構成メンバー名簿入力!E34</f>
        <v>0</v>
      </c>
    </row>
    <row r="31" spans="1:16" x14ac:dyDescent="0.15">
      <c r="A31" s="167">
        <v>2</v>
      </c>
      <c r="B31" s="168">
        <f>プログラム掲載入力!B46</f>
        <v>0</v>
      </c>
      <c r="C31" s="168">
        <f>プログラム掲載入力!G46</f>
        <v>0</v>
      </c>
      <c r="D31" s="163"/>
      <c r="G31" s="169">
        <v>15</v>
      </c>
      <c r="H31" s="170">
        <f>構成メンバー名簿入力!C35</f>
        <v>0</v>
      </c>
      <c r="I31" s="174">
        <f>構成メンバー名簿入力!D35</f>
        <v>0</v>
      </c>
      <c r="J31" s="174">
        <f>構成メンバー名簿入力!E35</f>
        <v>0</v>
      </c>
    </row>
    <row r="32" spans="1:16" x14ac:dyDescent="0.15">
      <c r="A32" s="167">
        <v>3</v>
      </c>
      <c r="B32" s="168">
        <f>プログラム掲載入力!B47</f>
        <v>0</v>
      </c>
      <c r="C32" s="168">
        <f>プログラム掲載入力!G47</f>
        <v>0</v>
      </c>
      <c r="D32" s="163"/>
      <c r="G32" s="169">
        <v>16</v>
      </c>
      <c r="H32" s="170">
        <f>構成メンバー名簿入力!C36</f>
        <v>0</v>
      </c>
      <c r="I32" s="174">
        <f>構成メンバー名簿入力!D36</f>
        <v>0</v>
      </c>
      <c r="J32" s="174">
        <f>構成メンバー名簿入力!E36</f>
        <v>0</v>
      </c>
    </row>
    <row r="33" spans="1:10" x14ac:dyDescent="0.15">
      <c r="A33" s="167">
        <v>4</v>
      </c>
      <c r="B33" s="168">
        <f>プログラム掲載入力!B48</f>
        <v>0</v>
      </c>
      <c r="C33" s="168">
        <f>プログラム掲載入力!G48</f>
        <v>0</v>
      </c>
      <c r="D33" s="163"/>
      <c r="G33" s="169">
        <v>17</v>
      </c>
      <c r="H33" s="170">
        <f>構成メンバー名簿入力!C37</f>
        <v>0</v>
      </c>
      <c r="I33" s="174">
        <f>構成メンバー名簿入力!D37</f>
        <v>0</v>
      </c>
      <c r="J33" s="174">
        <f>構成メンバー名簿入力!E37</f>
        <v>0</v>
      </c>
    </row>
    <row r="34" spans="1:10" x14ac:dyDescent="0.15">
      <c r="A34" s="167">
        <v>5</v>
      </c>
      <c r="B34" s="168">
        <f>プログラム掲載入力!B49</f>
        <v>0</v>
      </c>
      <c r="C34" s="168">
        <f>プログラム掲載入力!G49</f>
        <v>0</v>
      </c>
      <c r="D34" s="163"/>
      <c r="G34" s="169">
        <v>18</v>
      </c>
      <c r="H34" s="170">
        <f>構成メンバー名簿入力!C38</f>
        <v>0</v>
      </c>
      <c r="I34" s="174">
        <f>構成メンバー名簿入力!D38</f>
        <v>0</v>
      </c>
      <c r="J34" s="174">
        <f>構成メンバー名簿入力!E38</f>
        <v>0</v>
      </c>
    </row>
    <row r="35" spans="1:10" x14ac:dyDescent="0.15">
      <c r="A35" s="167">
        <v>6</v>
      </c>
      <c r="B35" s="168">
        <f>プログラム掲載入力!B50</f>
        <v>0</v>
      </c>
      <c r="C35" s="168">
        <f>プログラム掲載入力!G50</f>
        <v>0</v>
      </c>
      <c r="D35" s="163"/>
      <c r="G35" s="169">
        <v>19</v>
      </c>
      <c r="H35" s="170">
        <f>構成メンバー名簿入力!C39</f>
        <v>0</v>
      </c>
      <c r="I35" s="174">
        <f>構成メンバー名簿入力!D39</f>
        <v>0</v>
      </c>
      <c r="J35" s="174">
        <f>構成メンバー名簿入力!E39</f>
        <v>0</v>
      </c>
    </row>
    <row r="36" spans="1:10" x14ac:dyDescent="0.15">
      <c r="A36" s="167">
        <v>7</v>
      </c>
      <c r="B36" s="168">
        <f>プログラム掲載入力!B51</f>
        <v>0</v>
      </c>
      <c r="C36" s="168">
        <f>プログラム掲載入力!G51</f>
        <v>0</v>
      </c>
      <c r="D36" s="163"/>
      <c r="G36" s="169">
        <v>20</v>
      </c>
      <c r="H36" s="170">
        <f>構成メンバー名簿入力!C40</f>
        <v>0</v>
      </c>
      <c r="I36" s="174">
        <f>構成メンバー名簿入力!D40</f>
        <v>0</v>
      </c>
      <c r="J36" s="174">
        <f>構成メンバー名簿入力!E40</f>
        <v>0</v>
      </c>
    </row>
    <row r="37" spans="1:10" x14ac:dyDescent="0.15">
      <c r="A37" s="167">
        <v>8</v>
      </c>
      <c r="B37" s="168">
        <f>プログラム掲載入力!B52</f>
        <v>0</v>
      </c>
      <c r="C37" s="168">
        <f>プログラム掲載入力!G52</f>
        <v>0</v>
      </c>
      <c r="D37" s="163"/>
      <c r="G37" s="169">
        <v>21</v>
      </c>
      <c r="H37" s="170">
        <f>構成メンバー名簿入力!C41</f>
        <v>0</v>
      </c>
      <c r="I37" s="174">
        <f>構成メンバー名簿入力!D41</f>
        <v>0</v>
      </c>
      <c r="J37" s="174">
        <f>構成メンバー名簿入力!E41</f>
        <v>0</v>
      </c>
    </row>
    <row r="38" spans="1:10" x14ac:dyDescent="0.15">
      <c r="A38" s="167">
        <v>9</v>
      </c>
      <c r="B38" s="168">
        <f>プログラム掲載入力!B53</f>
        <v>0</v>
      </c>
      <c r="C38" s="168">
        <f>プログラム掲載入力!G53</f>
        <v>0</v>
      </c>
      <c r="D38" s="163"/>
      <c r="G38" s="169">
        <v>22</v>
      </c>
      <c r="H38" s="170">
        <f>構成メンバー名簿入力!C42</f>
        <v>0</v>
      </c>
      <c r="I38" s="174">
        <f>構成メンバー名簿入力!D42</f>
        <v>0</v>
      </c>
      <c r="J38" s="174">
        <f>構成メンバー名簿入力!E42</f>
        <v>0</v>
      </c>
    </row>
    <row r="39" spans="1:10" x14ac:dyDescent="0.15">
      <c r="A39" s="167">
        <v>10</v>
      </c>
      <c r="B39" s="168">
        <f>プログラム掲載入力!B54</f>
        <v>0</v>
      </c>
      <c r="C39" s="168">
        <f>プログラム掲載入力!G54</f>
        <v>0</v>
      </c>
      <c r="D39" s="163"/>
      <c r="G39" s="169">
        <v>23</v>
      </c>
      <c r="H39" s="170">
        <f>構成メンバー名簿入力!C43</f>
        <v>0</v>
      </c>
      <c r="I39" s="174">
        <f>構成メンバー名簿入力!D43</f>
        <v>0</v>
      </c>
      <c r="J39" s="174">
        <f>構成メンバー名簿入力!E43</f>
        <v>0</v>
      </c>
    </row>
    <row r="40" spans="1:10" x14ac:dyDescent="0.15">
      <c r="A40" s="167">
        <v>11</v>
      </c>
      <c r="B40" s="168">
        <f>プログラム掲載入力!B55</f>
        <v>0</v>
      </c>
      <c r="C40" s="168">
        <f>プログラム掲載入力!G55</f>
        <v>0</v>
      </c>
      <c r="D40" s="163"/>
      <c r="G40" s="169">
        <v>24</v>
      </c>
      <c r="H40" s="170">
        <f>構成メンバー名簿入力!C44</f>
        <v>0</v>
      </c>
      <c r="I40" s="174">
        <f>構成メンバー名簿入力!D44</f>
        <v>0</v>
      </c>
      <c r="J40" s="174">
        <f>構成メンバー名簿入力!E44</f>
        <v>0</v>
      </c>
    </row>
    <row r="41" spans="1:10" x14ac:dyDescent="0.15">
      <c r="A41" s="167">
        <v>12</v>
      </c>
      <c r="B41" s="168">
        <f>プログラム掲載入力!B56</f>
        <v>0</v>
      </c>
      <c r="C41" s="168">
        <f>プログラム掲載入力!G56</f>
        <v>0</v>
      </c>
      <c r="D41" s="163"/>
      <c r="G41" s="169">
        <v>25</v>
      </c>
      <c r="H41" s="170">
        <f>構成メンバー名簿入力!C45</f>
        <v>0</v>
      </c>
      <c r="I41" s="174">
        <f>構成メンバー名簿入力!D45</f>
        <v>0</v>
      </c>
      <c r="J41" s="174">
        <f>構成メンバー名簿入力!E45</f>
        <v>0</v>
      </c>
    </row>
    <row r="42" spans="1:10" x14ac:dyDescent="0.15">
      <c r="A42" s="164"/>
      <c r="B42" s="165"/>
      <c r="C42" s="165"/>
      <c r="D42" s="163"/>
      <c r="G42" s="169">
        <v>26</v>
      </c>
      <c r="H42" s="170">
        <f>構成メンバー名簿入力!C46</f>
        <v>0</v>
      </c>
      <c r="I42" s="174">
        <f>構成メンバー名簿入力!D46</f>
        <v>0</v>
      </c>
      <c r="J42" s="174">
        <f>構成メンバー名簿入力!E46</f>
        <v>0</v>
      </c>
    </row>
    <row r="43" spans="1:10" x14ac:dyDescent="0.15">
      <c r="A43" s="164" t="s">
        <v>485</v>
      </c>
      <c r="B43" s="165" t="str">
        <f>プログラム掲載入力!C61</f>
        <v>-</v>
      </c>
      <c r="C43" s="165"/>
      <c r="D43" s="163"/>
      <c r="G43" s="169">
        <v>27</v>
      </c>
      <c r="H43" s="170">
        <f>構成メンバー名簿入力!C47</f>
        <v>0</v>
      </c>
      <c r="I43" s="174">
        <f>構成メンバー名簿入力!D47</f>
        <v>0</v>
      </c>
      <c r="J43" s="174">
        <f>構成メンバー名簿入力!E47</f>
        <v>0</v>
      </c>
    </row>
    <row r="44" spans="1:10" x14ac:dyDescent="0.15">
      <c r="A44" s="74"/>
      <c r="B44" s="74"/>
      <c r="C44" s="74"/>
      <c r="D44" s="163"/>
      <c r="G44" s="169">
        <v>28</v>
      </c>
      <c r="H44" s="170">
        <f>構成メンバー名簿入力!C48</f>
        <v>0</v>
      </c>
      <c r="I44" s="174">
        <f>構成メンバー名簿入力!D48</f>
        <v>0</v>
      </c>
      <c r="J44" s="174">
        <f>構成メンバー名簿入力!E48</f>
        <v>0</v>
      </c>
    </row>
    <row r="45" spans="1:10" x14ac:dyDescent="0.15">
      <c r="D45" s="163"/>
      <c r="G45" s="169">
        <v>29</v>
      </c>
      <c r="H45" s="170">
        <f>構成メンバー名簿入力!C49</f>
        <v>0</v>
      </c>
      <c r="I45" s="174">
        <f>構成メンバー名簿入力!D49</f>
        <v>0</v>
      </c>
      <c r="J45" s="174">
        <f>構成メンバー名簿入力!E49</f>
        <v>0</v>
      </c>
    </row>
    <row r="46" spans="1:10" x14ac:dyDescent="0.15">
      <c r="G46" s="169">
        <v>30</v>
      </c>
      <c r="H46" s="170">
        <f>構成メンバー名簿入力!C50</f>
        <v>0</v>
      </c>
      <c r="I46" s="174">
        <f>構成メンバー名簿入力!D50</f>
        <v>0</v>
      </c>
      <c r="J46" s="174">
        <f>構成メンバー名簿入力!E50</f>
        <v>0</v>
      </c>
    </row>
    <row r="47" spans="1:10" x14ac:dyDescent="0.15">
      <c r="G47" s="169">
        <v>31</v>
      </c>
      <c r="H47" s="170">
        <f>構成メンバー名簿入力!C51</f>
        <v>0</v>
      </c>
      <c r="I47" s="174">
        <f>構成メンバー名簿入力!D51</f>
        <v>0</v>
      </c>
      <c r="J47" s="174">
        <f>構成メンバー名簿入力!E51</f>
        <v>0</v>
      </c>
    </row>
    <row r="48" spans="1:10" x14ac:dyDescent="0.15">
      <c r="G48" s="169">
        <v>32</v>
      </c>
      <c r="H48" s="170">
        <f>構成メンバー名簿入力!C52</f>
        <v>0</v>
      </c>
      <c r="I48" s="174">
        <f>構成メンバー名簿入力!D52</f>
        <v>0</v>
      </c>
      <c r="J48" s="174">
        <f>構成メンバー名簿入力!E52</f>
        <v>0</v>
      </c>
    </row>
    <row r="49" spans="7:10" x14ac:dyDescent="0.15">
      <c r="G49" s="169">
        <v>33</v>
      </c>
      <c r="H49" s="170">
        <f>構成メンバー名簿入力!C53</f>
        <v>0</v>
      </c>
      <c r="I49" s="174">
        <f>構成メンバー名簿入力!D53</f>
        <v>0</v>
      </c>
      <c r="J49" s="174">
        <f>構成メンバー名簿入力!E53</f>
        <v>0</v>
      </c>
    </row>
    <row r="50" spans="7:10" x14ac:dyDescent="0.15">
      <c r="G50" s="169">
        <v>34</v>
      </c>
      <c r="H50" s="170">
        <f>構成メンバー名簿入力!C54</f>
        <v>0</v>
      </c>
      <c r="I50" s="174">
        <f>構成メンバー名簿入力!D54</f>
        <v>0</v>
      </c>
      <c r="J50" s="174">
        <f>構成メンバー名簿入力!E54</f>
        <v>0</v>
      </c>
    </row>
    <row r="51" spans="7:10" x14ac:dyDescent="0.15">
      <c r="G51" s="169">
        <v>35</v>
      </c>
      <c r="H51" s="170">
        <f>構成メンバー名簿入力!C55</f>
        <v>0</v>
      </c>
      <c r="I51" s="174">
        <f>構成メンバー名簿入力!D55</f>
        <v>0</v>
      </c>
      <c r="J51" s="174">
        <f>構成メンバー名簿入力!E55</f>
        <v>0</v>
      </c>
    </row>
    <row r="52" spans="7:10" x14ac:dyDescent="0.15">
      <c r="G52" s="169">
        <v>36</v>
      </c>
      <c r="H52" s="170">
        <f>構成メンバー名簿入力!C56</f>
        <v>0</v>
      </c>
      <c r="I52" s="174">
        <f>構成メンバー名簿入力!D56</f>
        <v>0</v>
      </c>
      <c r="J52" s="174">
        <f>構成メンバー名簿入力!E56</f>
        <v>0</v>
      </c>
    </row>
    <row r="53" spans="7:10" x14ac:dyDescent="0.15">
      <c r="G53" s="169">
        <v>37</v>
      </c>
      <c r="H53" s="170">
        <f>構成メンバー名簿入力!C57</f>
        <v>0</v>
      </c>
      <c r="I53" s="174">
        <f>構成メンバー名簿入力!D57</f>
        <v>0</v>
      </c>
      <c r="J53" s="174">
        <f>構成メンバー名簿入力!E57</f>
        <v>0</v>
      </c>
    </row>
    <row r="54" spans="7:10" x14ac:dyDescent="0.15">
      <c r="G54" s="169">
        <v>38</v>
      </c>
      <c r="H54" s="170">
        <f>構成メンバー名簿入力!C58</f>
        <v>0</v>
      </c>
      <c r="I54" s="174">
        <f>構成メンバー名簿入力!D58</f>
        <v>0</v>
      </c>
      <c r="J54" s="174">
        <f>構成メンバー名簿入力!E58</f>
        <v>0</v>
      </c>
    </row>
    <row r="55" spans="7:10" x14ac:dyDescent="0.15">
      <c r="G55" s="169">
        <v>39</v>
      </c>
      <c r="H55" s="170">
        <f>構成メンバー名簿入力!C59</f>
        <v>0</v>
      </c>
      <c r="I55" s="174">
        <f>構成メンバー名簿入力!D59</f>
        <v>0</v>
      </c>
      <c r="J55" s="174">
        <f>構成メンバー名簿入力!E59</f>
        <v>0</v>
      </c>
    </row>
    <row r="56" spans="7:10" x14ac:dyDescent="0.15">
      <c r="G56" s="169">
        <v>40</v>
      </c>
      <c r="H56" s="170">
        <f>構成メンバー名簿入力!C60</f>
        <v>0</v>
      </c>
      <c r="I56" s="174">
        <f>構成メンバー名簿入力!D60</f>
        <v>0</v>
      </c>
      <c r="J56" s="174">
        <f>構成メンバー名簿入力!E60</f>
        <v>0</v>
      </c>
    </row>
    <row r="57" spans="7:10" x14ac:dyDescent="0.15">
      <c r="G57" s="169">
        <v>41</v>
      </c>
      <c r="H57" s="170">
        <f>構成メンバー名簿入力!C61</f>
        <v>0</v>
      </c>
      <c r="I57" s="174">
        <f>構成メンバー名簿入力!D61</f>
        <v>0</v>
      </c>
      <c r="J57" s="174">
        <f>構成メンバー名簿入力!E61</f>
        <v>0</v>
      </c>
    </row>
    <row r="58" spans="7:10" x14ac:dyDescent="0.15">
      <c r="G58" s="169">
        <v>42</v>
      </c>
      <c r="H58" s="170">
        <f>構成メンバー名簿入力!C62</f>
        <v>0</v>
      </c>
      <c r="I58" s="174">
        <f>構成メンバー名簿入力!D62</f>
        <v>0</v>
      </c>
      <c r="J58" s="174">
        <f>構成メンバー名簿入力!E62</f>
        <v>0</v>
      </c>
    </row>
    <row r="59" spans="7:10" x14ac:dyDescent="0.15">
      <c r="G59" s="169">
        <v>43</v>
      </c>
      <c r="H59" s="170">
        <f>構成メンバー名簿入力!C63</f>
        <v>0</v>
      </c>
      <c r="I59" s="174">
        <f>構成メンバー名簿入力!D63</f>
        <v>0</v>
      </c>
      <c r="J59" s="174">
        <f>構成メンバー名簿入力!E63</f>
        <v>0</v>
      </c>
    </row>
    <row r="60" spans="7:10" x14ac:dyDescent="0.15">
      <c r="G60" s="169">
        <v>44</v>
      </c>
      <c r="H60" s="170">
        <f>構成メンバー名簿入力!C64</f>
        <v>0</v>
      </c>
      <c r="I60" s="174">
        <f>構成メンバー名簿入力!D64</f>
        <v>0</v>
      </c>
      <c r="J60" s="174">
        <f>構成メンバー名簿入力!E64</f>
        <v>0</v>
      </c>
    </row>
    <row r="61" spans="7:10" x14ac:dyDescent="0.15">
      <c r="G61" s="169">
        <v>45</v>
      </c>
      <c r="H61" s="170">
        <f>構成メンバー名簿入力!C65</f>
        <v>0</v>
      </c>
      <c r="I61" s="174">
        <f>構成メンバー名簿入力!D65</f>
        <v>0</v>
      </c>
      <c r="J61" s="174">
        <f>構成メンバー名簿入力!E65</f>
        <v>0</v>
      </c>
    </row>
    <row r="62" spans="7:10" x14ac:dyDescent="0.15">
      <c r="G62" s="169">
        <v>46</v>
      </c>
      <c r="H62" s="170">
        <f>構成メンバー名簿入力!C66</f>
        <v>0</v>
      </c>
      <c r="I62" s="174">
        <f>構成メンバー名簿入力!D66</f>
        <v>0</v>
      </c>
      <c r="J62" s="174">
        <f>構成メンバー名簿入力!E66</f>
        <v>0</v>
      </c>
    </row>
    <row r="63" spans="7:10" x14ac:dyDescent="0.15">
      <c r="G63" s="169">
        <v>47</v>
      </c>
      <c r="H63" s="170">
        <f>構成メンバー名簿入力!C67</f>
        <v>0</v>
      </c>
      <c r="I63" s="174">
        <f>構成メンバー名簿入力!D67</f>
        <v>0</v>
      </c>
      <c r="J63" s="174">
        <f>構成メンバー名簿入力!E67</f>
        <v>0</v>
      </c>
    </row>
    <row r="64" spans="7:10" x14ac:dyDescent="0.15">
      <c r="G64" s="169">
        <v>48</v>
      </c>
      <c r="H64" s="170">
        <f>構成メンバー名簿入力!C68</f>
        <v>0</v>
      </c>
      <c r="I64" s="174">
        <f>構成メンバー名簿入力!D68</f>
        <v>0</v>
      </c>
      <c r="J64" s="174">
        <f>構成メンバー名簿入力!E68</f>
        <v>0</v>
      </c>
    </row>
    <row r="65" spans="7:10" x14ac:dyDescent="0.15">
      <c r="G65" s="169">
        <v>49</v>
      </c>
      <c r="H65" s="170">
        <f>構成メンバー名簿入力!C69</f>
        <v>0</v>
      </c>
      <c r="I65" s="174">
        <f>構成メンバー名簿入力!D69</f>
        <v>0</v>
      </c>
      <c r="J65" s="174">
        <f>構成メンバー名簿入力!E69</f>
        <v>0</v>
      </c>
    </row>
    <row r="66" spans="7:10" x14ac:dyDescent="0.15">
      <c r="G66" s="169">
        <v>50</v>
      </c>
      <c r="H66" s="170">
        <f>構成メンバー名簿入力!C70</f>
        <v>0</v>
      </c>
      <c r="I66" s="174">
        <f>構成メンバー名簿入力!D70</f>
        <v>0</v>
      </c>
      <c r="J66" s="174">
        <f>構成メンバー名簿入力!E70</f>
        <v>0</v>
      </c>
    </row>
    <row r="67" spans="7:10" x14ac:dyDescent="0.15">
      <c r="G67" s="169">
        <v>51</v>
      </c>
      <c r="H67" s="170">
        <f>構成メンバー名簿入力!C71</f>
        <v>0</v>
      </c>
      <c r="I67" s="174">
        <f>構成メンバー名簿入力!D71</f>
        <v>0</v>
      </c>
      <c r="J67" s="174">
        <f>構成メンバー名簿入力!E71</f>
        <v>0</v>
      </c>
    </row>
    <row r="68" spans="7:10" x14ac:dyDescent="0.15">
      <c r="G68" s="169">
        <v>52</v>
      </c>
      <c r="H68" s="170">
        <f>構成メンバー名簿入力!C72</f>
        <v>0</v>
      </c>
      <c r="I68" s="174">
        <f>構成メンバー名簿入力!D72</f>
        <v>0</v>
      </c>
      <c r="J68" s="174">
        <f>構成メンバー名簿入力!E72</f>
        <v>0</v>
      </c>
    </row>
    <row r="69" spans="7:10" x14ac:dyDescent="0.15">
      <c r="G69" s="169">
        <v>53</v>
      </c>
      <c r="H69" s="170">
        <f>構成メンバー名簿入力!C73</f>
        <v>0</v>
      </c>
      <c r="I69" s="174">
        <f>構成メンバー名簿入力!D73</f>
        <v>0</v>
      </c>
      <c r="J69" s="174">
        <f>構成メンバー名簿入力!E73</f>
        <v>0</v>
      </c>
    </row>
    <row r="70" spans="7:10" x14ac:dyDescent="0.15">
      <c r="G70" s="169">
        <v>54</v>
      </c>
      <c r="H70" s="170">
        <f>構成メンバー名簿入力!C74</f>
        <v>0</v>
      </c>
      <c r="I70" s="174">
        <f>構成メンバー名簿入力!D74</f>
        <v>0</v>
      </c>
      <c r="J70" s="174">
        <f>構成メンバー名簿入力!E74</f>
        <v>0</v>
      </c>
    </row>
    <row r="71" spans="7:10" x14ac:dyDescent="0.15">
      <c r="G71" s="169">
        <v>55</v>
      </c>
      <c r="H71" s="170">
        <f>構成メンバー名簿入力!C75</f>
        <v>0</v>
      </c>
      <c r="I71" s="174">
        <f>構成メンバー名簿入力!D75</f>
        <v>0</v>
      </c>
      <c r="J71" s="174">
        <f>構成メンバー名簿入力!E75</f>
        <v>0</v>
      </c>
    </row>
    <row r="72" spans="7:10" x14ac:dyDescent="0.15">
      <c r="G72" s="169">
        <v>56</v>
      </c>
      <c r="H72" s="170">
        <f>構成メンバー名簿入力!C76</f>
        <v>0</v>
      </c>
      <c r="I72" s="174">
        <f>構成メンバー名簿入力!D76</f>
        <v>0</v>
      </c>
      <c r="J72" s="174">
        <f>構成メンバー名簿入力!E76</f>
        <v>0</v>
      </c>
    </row>
    <row r="73" spans="7:10" x14ac:dyDescent="0.15">
      <c r="G73" s="169">
        <v>57</v>
      </c>
      <c r="H73" s="170">
        <f>構成メンバー名簿入力!C77</f>
        <v>0</v>
      </c>
      <c r="I73" s="174">
        <f>構成メンバー名簿入力!D77</f>
        <v>0</v>
      </c>
      <c r="J73" s="74"/>
    </row>
    <row r="74" spans="7:10" x14ac:dyDescent="0.15">
      <c r="G74" s="169">
        <v>58</v>
      </c>
      <c r="H74" s="170">
        <f>構成メンバー名簿入力!C78</f>
        <v>0</v>
      </c>
      <c r="I74" s="174">
        <f>構成メンバー名簿入力!D78</f>
        <v>0</v>
      </c>
      <c r="J74" s="174">
        <f>構成メンバー名簿入力!E78</f>
        <v>0</v>
      </c>
    </row>
    <row r="75" spans="7:10" x14ac:dyDescent="0.15">
      <c r="G75" s="169">
        <v>59</v>
      </c>
      <c r="H75" s="170">
        <f>構成メンバー名簿入力!C79</f>
        <v>0</v>
      </c>
      <c r="I75" s="174">
        <f>構成メンバー名簿入力!D79</f>
        <v>0</v>
      </c>
      <c r="J75" s="174">
        <f>構成メンバー名簿入力!E79</f>
        <v>0</v>
      </c>
    </row>
    <row r="76" spans="7:10" x14ac:dyDescent="0.15">
      <c r="G76" s="169">
        <v>60</v>
      </c>
      <c r="H76" s="170">
        <f>構成メンバー名簿入力!C80</f>
        <v>0</v>
      </c>
      <c r="I76" s="174">
        <f>構成メンバー名簿入力!D80</f>
        <v>0</v>
      </c>
      <c r="J76" s="174">
        <f>構成メンバー名簿入力!E80</f>
        <v>0</v>
      </c>
    </row>
    <row r="77" spans="7:10" x14ac:dyDescent="0.15">
      <c r="G77" s="169">
        <v>61</v>
      </c>
      <c r="H77" s="170">
        <f>構成メンバー名簿入力!C81</f>
        <v>0</v>
      </c>
      <c r="I77" s="174">
        <f>構成メンバー名簿入力!D81</f>
        <v>0</v>
      </c>
      <c r="J77" s="174">
        <f>構成メンバー名簿入力!E81</f>
        <v>0</v>
      </c>
    </row>
    <row r="78" spans="7:10" x14ac:dyDescent="0.15">
      <c r="G78" s="169">
        <v>62</v>
      </c>
      <c r="H78" s="170">
        <f>構成メンバー名簿入力!C82</f>
        <v>0</v>
      </c>
      <c r="I78" s="174">
        <f>構成メンバー名簿入力!D82</f>
        <v>0</v>
      </c>
      <c r="J78" s="174">
        <f>構成メンバー名簿入力!E82</f>
        <v>0</v>
      </c>
    </row>
    <row r="79" spans="7:10" x14ac:dyDescent="0.15">
      <c r="G79" s="169">
        <v>63</v>
      </c>
      <c r="H79" s="170">
        <f>構成メンバー名簿入力!C83</f>
        <v>0</v>
      </c>
      <c r="I79" s="174">
        <f>構成メンバー名簿入力!D83</f>
        <v>0</v>
      </c>
      <c r="J79" s="174">
        <f>構成メンバー名簿入力!E83</f>
        <v>0</v>
      </c>
    </row>
    <row r="80" spans="7:10" x14ac:dyDescent="0.15">
      <c r="G80" s="169">
        <v>64</v>
      </c>
      <c r="H80" s="170">
        <f>構成メンバー名簿入力!C84</f>
        <v>0</v>
      </c>
      <c r="I80" s="174">
        <f>構成メンバー名簿入力!D84</f>
        <v>0</v>
      </c>
      <c r="J80" s="174">
        <f>構成メンバー名簿入力!E84</f>
        <v>0</v>
      </c>
    </row>
    <row r="81" spans="7:10" x14ac:dyDescent="0.15">
      <c r="G81" s="169">
        <v>65</v>
      </c>
      <c r="H81" s="170">
        <f>構成メンバー名簿入力!C85</f>
        <v>0</v>
      </c>
      <c r="I81" s="174">
        <f>構成メンバー名簿入力!D85</f>
        <v>0</v>
      </c>
      <c r="J81" s="174">
        <f>構成メンバー名簿入力!E85</f>
        <v>0</v>
      </c>
    </row>
    <row r="82" spans="7:10" x14ac:dyDescent="0.15">
      <c r="G82" s="169">
        <v>66</v>
      </c>
      <c r="H82" s="170">
        <f>構成メンバー名簿入力!C86</f>
        <v>0</v>
      </c>
      <c r="I82" s="174">
        <f>構成メンバー名簿入力!D86</f>
        <v>0</v>
      </c>
      <c r="J82" s="174">
        <f>構成メンバー名簿入力!E86</f>
        <v>0</v>
      </c>
    </row>
    <row r="83" spans="7:10" x14ac:dyDescent="0.15">
      <c r="G83" s="169">
        <v>67</v>
      </c>
      <c r="H83" s="170">
        <f>構成メンバー名簿入力!C87</f>
        <v>0</v>
      </c>
      <c r="I83" s="174">
        <f>構成メンバー名簿入力!D87</f>
        <v>0</v>
      </c>
      <c r="J83" s="174">
        <f>構成メンバー名簿入力!E87</f>
        <v>0</v>
      </c>
    </row>
    <row r="84" spans="7:10" x14ac:dyDescent="0.15">
      <c r="G84" s="169">
        <v>68</v>
      </c>
      <c r="H84" s="170">
        <f>構成メンバー名簿入力!C88</f>
        <v>0</v>
      </c>
      <c r="I84" s="174">
        <f>構成メンバー名簿入力!D88</f>
        <v>0</v>
      </c>
      <c r="J84" s="174">
        <f>構成メンバー名簿入力!E88</f>
        <v>0</v>
      </c>
    </row>
    <row r="85" spans="7:10" x14ac:dyDescent="0.15">
      <c r="G85" s="169">
        <v>69</v>
      </c>
      <c r="H85" s="170">
        <f>構成メンバー名簿入力!C89</f>
        <v>0</v>
      </c>
      <c r="I85" s="174">
        <f>構成メンバー名簿入力!D89</f>
        <v>0</v>
      </c>
      <c r="J85" s="174">
        <f>構成メンバー名簿入力!E89</f>
        <v>0</v>
      </c>
    </row>
    <row r="86" spans="7:10" x14ac:dyDescent="0.15">
      <c r="G86" s="169">
        <v>70</v>
      </c>
      <c r="H86" s="170">
        <f>構成メンバー名簿入力!C90</f>
        <v>0</v>
      </c>
      <c r="I86" s="174">
        <f>構成メンバー名簿入力!D90</f>
        <v>0</v>
      </c>
      <c r="J86" s="174">
        <f>構成メンバー名簿入力!E90</f>
        <v>0</v>
      </c>
    </row>
    <row r="87" spans="7:10" x14ac:dyDescent="0.15">
      <c r="G87" s="169">
        <v>71</v>
      </c>
      <c r="H87" s="170">
        <f>構成メンバー名簿入力!C91</f>
        <v>0</v>
      </c>
      <c r="I87" s="174">
        <f>構成メンバー名簿入力!D91</f>
        <v>0</v>
      </c>
      <c r="J87" s="174">
        <f>構成メンバー名簿入力!E91</f>
        <v>0</v>
      </c>
    </row>
    <row r="88" spans="7:10" x14ac:dyDescent="0.15">
      <c r="G88" s="169">
        <v>72</v>
      </c>
      <c r="H88" s="170">
        <f>構成メンバー名簿入力!C92</f>
        <v>0</v>
      </c>
      <c r="I88" s="174">
        <f>構成メンバー名簿入力!D92</f>
        <v>0</v>
      </c>
      <c r="J88" s="174">
        <f>構成メンバー名簿入力!E92</f>
        <v>0</v>
      </c>
    </row>
    <row r="89" spans="7:10" x14ac:dyDescent="0.15">
      <c r="G89" s="169">
        <v>73</v>
      </c>
      <c r="H89" s="170">
        <f>構成メンバー名簿入力!C93</f>
        <v>0</v>
      </c>
      <c r="I89" s="174">
        <f>構成メンバー名簿入力!D93</f>
        <v>0</v>
      </c>
      <c r="J89" s="174">
        <f>構成メンバー名簿入力!E93</f>
        <v>0</v>
      </c>
    </row>
    <row r="90" spans="7:10" x14ac:dyDescent="0.15">
      <c r="G90" s="169">
        <v>74</v>
      </c>
      <c r="H90" s="170">
        <f>構成メンバー名簿入力!C94</f>
        <v>0</v>
      </c>
      <c r="I90" s="174">
        <f>構成メンバー名簿入力!D94</f>
        <v>0</v>
      </c>
      <c r="J90" s="174">
        <f>構成メンバー名簿入力!E94</f>
        <v>0</v>
      </c>
    </row>
    <row r="91" spans="7:10" x14ac:dyDescent="0.15">
      <c r="G91" s="169">
        <v>75</v>
      </c>
      <c r="H91" s="170">
        <f>構成メンバー名簿入力!C95</f>
        <v>0</v>
      </c>
      <c r="I91" s="174">
        <f>構成メンバー名簿入力!D95</f>
        <v>0</v>
      </c>
      <c r="J91" s="174">
        <f>構成メンバー名簿入力!E95</f>
        <v>0</v>
      </c>
    </row>
    <row r="92" spans="7:10" x14ac:dyDescent="0.15">
      <c r="G92" s="169">
        <v>76</v>
      </c>
      <c r="H92" s="170">
        <f>構成メンバー名簿入力!C96</f>
        <v>0</v>
      </c>
      <c r="I92" s="174">
        <f>構成メンバー名簿入力!D96</f>
        <v>0</v>
      </c>
      <c r="J92" s="174">
        <f>構成メンバー名簿入力!E96</f>
        <v>0</v>
      </c>
    </row>
    <row r="93" spans="7:10" x14ac:dyDescent="0.15">
      <c r="G93" s="169">
        <v>77</v>
      </c>
      <c r="H93" s="170">
        <f>構成メンバー名簿入力!C97</f>
        <v>0</v>
      </c>
      <c r="I93" s="174">
        <f>構成メンバー名簿入力!D97</f>
        <v>0</v>
      </c>
      <c r="J93" s="174">
        <f>構成メンバー名簿入力!E97</f>
        <v>0</v>
      </c>
    </row>
    <row r="94" spans="7:10" x14ac:dyDescent="0.15">
      <c r="G94" s="169">
        <v>78</v>
      </c>
      <c r="H94" s="170">
        <f>構成メンバー名簿入力!C98</f>
        <v>0</v>
      </c>
      <c r="I94" s="174">
        <f>構成メンバー名簿入力!D98</f>
        <v>0</v>
      </c>
      <c r="J94" s="174">
        <f>構成メンバー名簿入力!E98</f>
        <v>0</v>
      </c>
    </row>
    <row r="95" spans="7:10" x14ac:dyDescent="0.15">
      <c r="G95" s="169">
        <v>79</v>
      </c>
      <c r="H95" s="170">
        <f>構成メンバー名簿入力!C99</f>
        <v>0</v>
      </c>
      <c r="I95" s="174">
        <f>構成メンバー名簿入力!D99</f>
        <v>0</v>
      </c>
      <c r="J95" s="174">
        <f>構成メンバー名簿入力!E99</f>
        <v>0</v>
      </c>
    </row>
    <row r="96" spans="7:10" x14ac:dyDescent="0.15">
      <c r="G96" s="169">
        <v>80</v>
      </c>
      <c r="H96" s="170">
        <f>構成メンバー名簿入力!C100</f>
        <v>0</v>
      </c>
      <c r="I96" s="174">
        <f>構成メンバー名簿入力!D100</f>
        <v>0</v>
      </c>
      <c r="J96" s="174">
        <f>構成メンバー名簿入力!E100</f>
        <v>0</v>
      </c>
    </row>
    <row r="97" spans="7:10" x14ac:dyDescent="0.15">
      <c r="G97" s="169">
        <v>81</v>
      </c>
      <c r="H97" s="170">
        <f>構成メンバー名簿入力!C101</f>
        <v>0</v>
      </c>
      <c r="I97" s="174">
        <f>構成メンバー名簿入力!D101</f>
        <v>0</v>
      </c>
      <c r="J97" s="174">
        <f>構成メンバー名簿入力!E101</f>
        <v>0</v>
      </c>
    </row>
    <row r="98" spans="7:10" x14ac:dyDescent="0.15">
      <c r="G98" s="169">
        <v>82</v>
      </c>
      <c r="H98" s="170">
        <f>構成メンバー名簿入力!C102</f>
        <v>0</v>
      </c>
      <c r="I98" s="174">
        <f>構成メンバー名簿入力!D102</f>
        <v>0</v>
      </c>
      <c r="J98" s="174">
        <f>構成メンバー名簿入力!E102</f>
        <v>0</v>
      </c>
    </row>
    <row r="99" spans="7:10" x14ac:dyDescent="0.15">
      <c r="G99" s="169">
        <v>83</v>
      </c>
      <c r="H99" s="170">
        <f>構成メンバー名簿入力!C103</f>
        <v>0</v>
      </c>
      <c r="I99" s="174">
        <f>構成メンバー名簿入力!D103</f>
        <v>0</v>
      </c>
      <c r="J99" s="174">
        <f>構成メンバー名簿入力!E103</f>
        <v>0</v>
      </c>
    </row>
    <row r="100" spans="7:10" x14ac:dyDescent="0.15">
      <c r="G100" s="169">
        <v>84</v>
      </c>
      <c r="H100" s="170">
        <f>構成メンバー名簿入力!C104</f>
        <v>0</v>
      </c>
      <c r="I100" s="174">
        <f>構成メンバー名簿入力!D104</f>
        <v>0</v>
      </c>
      <c r="J100" s="174">
        <f>構成メンバー名簿入力!E104</f>
        <v>0</v>
      </c>
    </row>
    <row r="101" spans="7:10" x14ac:dyDescent="0.15">
      <c r="G101" s="169">
        <v>85</v>
      </c>
      <c r="H101" s="170">
        <f>構成メンバー名簿入力!C105</f>
        <v>0</v>
      </c>
      <c r="I101" s="174">
        <f>構成メンバー名簿入力!D105</f>
        <v>0</v>
      </c>
      <c r="J101" s="174">
        <f>構成メンバー名簿入力!E105</f>
        <v>0</v>
      </c>
    </row>
    <row r="102" spans="7:10" x14ac:dyDescent="0.15">
      <c r="G102" s="169">
        <v>86</v>
      </c>
      <c r="H102" s="170">
        <f>構成メンバー名簿入力!C106</f>
        <v>0</v>
      </c>
      <c r="I102" s="174">
        <f>構成メンバー名簿入力!D106</f>
        <v>0</v>
      </c>
      <c r="J102" s="174">
        <f>構成メンバー名簿入力!E106</f>
        <v>0</v>
      </c>
    </row>
    <row r="103" spans="7:10" x14ac:dyDescent="0.15">
      <c r="G103" s="169">
        <v>87</v>
      </c>
      <c r="H103" s="170">
        <f>構成メンバー名簿入力!C107</f>
        <v>0</v>
      </c>
      <c r="I103" s="174">
        <f>構成メンバー名簿入力!D107</f>
        <v>0</v>
      </c>
      <c r="J103" s="174">
        <f>構成メンバー名簿入力!E107</f>
        <v>0</v>
      </c>
    </row>
    <row r="104" spans="7:10" x14ac:dyDescent="0.15">
      <c r="G104" s="169">
        <v>88</v>
      </c>
      <c r="H104" s="170">
        <f>構成メンバー名簿入力!C108</f>
        <v>0</v>
      </c>
      <c r="I104" s="174">
        <f>構成メンバー名簿入力!D108</f>
        <v>0</v>
      </c>
      <c r="J104" s="174">
        <f>構成メンバー名簿入力!E108</f>
        <v>0</v>
      </c>
    </row>
    <row r="105" spans="7:10" x14ac:dyDescent="0.15">
      <c r="G105" s="169">
        <v>89</v>
      </c>
      <c r="H105" s="170">
        <f>構成メンバー名簿入力!C109</f>
        <v>0</v>
      </c>
      <c r="I105" s="174">
        <f>構成メンバー名簿入力!D109</f>
        <v>0</v>
      </c>
      <c r="J105" s="174">
        <f>構成メンバー名簿入力!E109</f>
        <v>0</v>
      </c>
    </row>
    <row r="106" spans="7:10" x14ac:dyDescent="0.15">
      <c r="G106" s="169">
        <v>90</v>
      </c>
      <c r="H106" s="170">
        <f>構成メンバー名簿入力!C110</f>
        <v>0</v>
      </c>
      <c r="I106" s="174">
        <f>構成メンバー名簿入力!D110</f>
        <v>0</v>
      </c>
      <c r="J106" s="174">
        <f>構成メンバー名簿入力!E110</f>
        <v>0</v>
      </c>
    </row>
    <row r="107" spans="7:10" x14ac:dyDescent="0.15">
      <c r="G107" s="169">
        <v>91</v>
      </c>
      <c r="H107" s="170">
        <f>構成メンバー名簿入力!C111</f>
        <v>0</v>
      </c>
      <c r="I107" s="174">
        <f>構成メンバー名簿入力!D111</f>
        <v>0</v>
      </c>
      <c r="J107" s="174">
        <f>構成メンバー名簿入力!E111</f>
        <v>0</v>
      </c>
    </row>
    <row r="108" spans="7:10" x14ac:dyDescent="0.15">
      <c r="G108" s="169">
        <v>92</v>
      </c>
      <c r="H108" s="170">
        <f>構成メンバー名簿入力!C112</f>
        <v>0</v>
      </c>
      <c r="I108" s="174">
        <f>構成メンバー名簿入力!D112</f>
        <v>0</v>
      </c>
      <c r="J108" s="174">
        <f>構成メンバー名簿入力!E112</f>
        <v>0</v>
      </c>
    </row>
    <row r="109" spans="7:10" x14ac:dyDescent="0.15">
      <c r="G109" s="169">
        <v>93</v>
      </c>
      <c r="H109" s="170">
        <f>構成メンバー名簿入力!C113</f>
        <v>0</v>
      </c>
      <c r="I109" s="174">
        <f>構成メンバー名簿入力!D113</f>
        <v>0</v>
      </c>
      <c r="J109" s="174">
        <f>構成メンバー名簿入力!E113</f>
        <v>0</v>
      </c>
    </row>
    <row r="110" spans="7:10" x14ac:dyDescent="0.15">
      <c r="G110" s="169">
        <v>94</v>
      </c>
      <c r="H110" s="170">
        <f>構成メンバー名簿入力!C114</f>
        <v>0</v>
      </c>
      <c r="I110" s="174">
        <f>構成メンバー名簿入力!D114</f>
        <v>0</v>
      </c>
      <c r="J110" s="174">
        <f>構成メンバー名簿入力!E114</f>
        <v>0</v>
      </c>
    </row>
    <row r="111" spans="7:10" x14ac:dyDescent="0.15">
      <c r="G111" s="169">
        <v>95</v>
      </c>
      <c r="H111" s="170">
        <f>構成メンバー名簿入力!C115</f>
        <v>0</v>
      </c>
      <c r="I111" s="174">
        <f>構成メンバー名簿入力!D115</f>
        <v>0</v>
      </c>
      <c r="J111" s="174">
        <f>構成メンバー名簿入力!E115</f>
        <v>0</v>
      </c>
    </row>
    <row r="112" spans="7:10" x14ac:dyDescent="0.15">
      <c r="G112" s="169">
        <v>96</v>
      </c>
      <c r="H112" s="170">
        <f>構成メンバー名簿入力!C116</f>
        <v>0</v>
      </c>
      <c r="I112" s="174">
        <f>構成メンバー名簿入力!D116</f>
        <v>0</v>
      </c>
      <c r="J112" s="174">
        <f>構成メンバー名簿入力!E116</f>
        <v>0</v>
      </c>
    </row>
    <row r="113" spans="7:10" x14ac:dyDescent="0.15">
      <c r="G113" s="169">
        <v>97</v>
      </c>
      <c r="H113" s="170">
        <f>構成メンバー名簿入力!C117</f>
        <v>0</v>
      </c>
      <c r="I113" s="174">
        <f>構成メンバー名簿入力!D117</f>
        <v>0</v>
      </c>
      <c r="J113" s="174">
        <f>構成メンバー名簿入力!E117</f>
        <v>0</v>
      </c>
    </row>
    <row r="114" spans="7:10" x14ac:dyDescent="0.15">
      <c r="G114" s="169">
        <v>98</v>
      </c>
      <c r="H114" s="170">
        <f>構成メンバー名簿入力!C118</f>
        <v>0</v>
      </c>
      <c r="I114" s="174">
        <f>構成メンバー名簿入力!D118</f>
        <v>0</v>
      </c>
      <c r="J114" s="174">
        <f>構成メンバー名簿入力!E118</f>
        <v>0</v>
      </c>
    </row>
    <row r="115" spans="7:10" x14ac:dyDescent="0.15">
      <c r="G115" s="169">
        <v>99</v>
      </c>
      <c r="H115" s="170">
        <f>構成メンバー名簿入力!C119</f>
        <v>0</v>
      </c>
      <c r="I115" s="174">
        <f>構成メンバー名簿入力!D119</f>
        <v>0</v>
      </c>
      <c r="J115" s="174">
        <f>構成メンバー名簿入力!E119</f>
        <v>0</v>
      </c>
    </row>
    <row r="116" spans="7:10" x14ac:dyDescent="0.15">
      <c r="G116" s="169">
        <v>100</v>
      </c>
      <c r="H116" s="170">
        <f>構成メンバー名簿入力!C120</f>
        <v>0</v>
      </c>
      <c r="I116" s="174">
        <f>構成メンバー名簿入力!D120</f>
        <v>0</v>
      </c>
      <c r="J116" s="174">
        <f>構成メンバー名簿入力!E120</f>
        <v>0</v>
      </c>
    </row>
    <row r="117" spans="7:10" x14ac:dyDescent="0.15">
      <c r="G117" s="169">
        <v>101</v>
      </c>
      <c r="H117" s="170">
        <f>構成メンバー名簿入力!C121</f>
        <v>0</v>
      </c>
      <c r="I117" s="174">
        <f>構成メンバー名簿入力!D121</f>
        <v>0</v>
      </c>
      <c r="J117" s="174">
        <f>構成メンバー名簿入力!E121</f>
        <v>0</v>
      </c>
    </row>
    <row r="118" spans="7:10" x14ac:dyDescent="0.15">
      <c r="G118" s="169">
        <v>102</v>
      </c>
      <c r="H118" s="170">
        <f>構成メンバー名簿入力!C122</f>
        <v>0</v>
      </c>
      <c r="I118" s="174">
        <f>構成メンバー名簿入力!D122</f>
        <v>0</v>
      </c>
      <c r="J118" s="174">
        <f>構成メンバー名簿入力!E122</f>
        <v>0</v>
      </c>
    </row>
    <row r="119" spans="7:10" x14ac:dyDescent="0.15">
      <c r="G119" s="169">
        <v>103</v>
      </c>
      <c r="H119" s="170">
        <f>構成メンバー名簿入力!C123</f>
        <v>0</v>
      </c>
      <c r="I119" s="174">
        <f>構成メンバー名簿入力!D123</f>
        <v>0</v>
      </c>
      <c r="J119" s="174">
        <f>構成メンバー名簿入力!E123</f>
        <v>0</v>
      </c>
    </row>
    <row r="120" spans="7:10" x14ac:dyDescent="0.15">
      <c r="G120" s="169">
        <v>104</v>
      </c>
      <c r="H120" s="170">
        <f>構成メンバー名簿入力!C124</f>
        <v>0</v>
      </c>
      <c r="I120" s="174">
        <f>構成メンバー名簿入力!D124</f>
        <v>0</v>
      </c>
      <c r="J120" s="174">
        <f>構成メンバー名簿入力!E124</f>
        <v>0</v>
      </c>
    </row>
    <row r="121" spans="7:10" x14ac:dyDescent="0.15">
      <c r="G121" s="169">
        <v>105</v>
      </c>
      <c r="H121" s="170">
        <f>構成メンバー名簿入力!C125</f>
        <v>0</v>
      </c>
      <c r="I121" s="174">
        <f>構成メンバー名簿入力!D125</f>
        <v>0</v>
      </c>
      <c r="J121" s="174">
        <f>構成メンバー名簿入力!E125</f>
        <v>0</v>
      </c>
    </row>
    <row r="122" spans="7:10" x14ac:dyDescent="0.15">
      <c r="G122" s="169">
        <v>106</v>
      </c>
      <c r="H122" s="170">
        <f>構成メンバー名簿入力!C126</f>
        <v>0</v>
      </c>
      <c r="I122" s="174">
        <f>構成メンバー名簿入力!D126</f>
        <v>0</v>
      </c>
      <c r="J122" s="174">
        <f>構成メンバー名簿入力!E126</f>
        <v>0</v>
      </c>
    </row>
    <row r="123" spans="7:10" x14ac:dyDescent="0.15">
      <c r="G123" s="169">
        <v>107</v>
      </c>
      <c r="H123" s="170">
        <f>構成メンバー名簿入力!C127</f>
        <v>0</v>
      </c>
      <c r="I123" s="174">
        <f>構成メンバー名簿入力!D127</f>
        <v>0</v>
      </c>
      <c r="J123" s="174">
        <f>構成メンバー名簿入力!E127</f>
        <v>0</v>
      </c>
    </row>
    <row r="124" spans="7:10" x14ac:dyDescent="0.15">
      <c r="G124" s="169">
        <v>108</v>
      </c>
      <c r="H124" s="170">
        <f>構成メンバー名簿入力!C128</f>
        <v>0</v>
      </c>
      <c r="I124" s="174">
        <f>構成メンバー名簿入力!D128</f>
        <v>0</v>
      </c>
      <c r="J124" s="174">
        <f>構成メンバー名簿入力!E128</f>
        <v>0</v>
      </c>
    </row>
    <row r="125" spans="7:10" x14ac:dyDescent="0.15">
      <c r="G125" s="169">
        <v>109</v>
      </c>
      <c r="H125" s="170">
        <f>構成メンバー名簿入力!C129</f>
        <v>0</v>
      </c>
      <c r="I125" s="174">
        <f>構成メンバー名簿入力!D129</f>
        <v>0</v>
      </c>
      <c r="J125" s="174">
        <f>構成メンバー名簿入力!E129</f>
        <v>0</v>
      </c>
    </row>
    <row r="126" spans="7:10" x14ac:dyDescent="0.15">
      <c r="G126" s="169">
        <v>110</v>
      </c>
      <c r="H126" s="170">
        <f>構成メンバー名簿入力!C130</f>
        <v>0</v>
      </c>
      <c r="I126" s="174">
        <f>構成メンバー名簿入力!D130</f>
        <v>0</v>
      </c>
      <c r="J126" s="174">
        <f>構成メンバー名簿入力!E130</f>
        <v>0</v>
      </c>
    </row>
    <row r="127" spans="7:10" x14ac:dyDescent="0.15">
      <c r="G127" s="169">
        <v>111</v>
      </c>
      <c r="H127" s="170">
        <f>構成メンバー名簿入力!C131</f>
        <v>0</v>
      </c>
      <c r="I127" s="174">
        <f>構成メンバー名簿入力!D131</f>
        <v>0</v>
      </c>
      <c r="J127" s="174">
        <f>構成メンバー名簿入力!E131</f>
        <v>0</v>
      </c>
    </row>
    <row r="128" spans="7:10" x14ac:dyDescent="0.15">
      <c r="G128" s="169">
        <v>112</v>
      </c>
      <c r="H128" s="170">
        <f>構成メンバー名簿入力!C132</f>
        <v>0</v>
      </c>
      <c r="I128" s="174">
        <f>構成メンバー名簿入力!D132</f>
        <v>0</v>
      </c>
      <c r="J128" s="174">
        <f>構成メンバー名簿入力!E132</f>
        <v>0</v>
      </c>
    </row>
    <row r="129" spans="7:10" x14ac:dyDescent="0.15">
      <c r="G129" s="169">
        <v>113</v>
      </c>
      <c r="H129" s="170">
        <f>構成メンバー名簿入力!C133</f>
        <v>0</v>
      </c>
      <c r="I129" s="174">
        <f>構成メンバー名簿入力!D133</f>
        <v>0</v>
      </c>
      <c r="J129" s="174">
        <f>構成メンバー名簿入力!E133</f>
        <v>0</v>
      </c>
    </row>
    <row r="130" spans="7:10" x14ac:dyDescent="0.15">
      <c r="G130" s="169">
        <v>114</v>
      </c>
      <c r="H130" s="170">
        <f>構成メンバー名簿入力!C134</f>
        <v>0</v>
      </c>
      <c r="I130" s="174">
        <f>構成メンバー名簿入力!D134</f>
        <v>0</v>
      </c>
      <c r="J130" s="174">
        <f>構成メンバー名簿入力!E134</f>
        <v>0</v>
      </c>
    </row>
    <row r="131" spans="7:10" x14ac:dyDescent="0.15">
      <c r="G131" s="169">
        <v>115</v>
      </c>
      <c r="H131" s="170">
        <f>構成メンバー名簿入力!C135</f>
        <v>0</v>
      </c>
      <c r="I131" s="174">
        <f>構成メンバー名簿入力!D135</f>
        <v>0</v>
      </c>
      <c r="J131" s="174">
        <f>構成メンバー名簿入力!E135</f>
        <v>0</v>
      </c>
    </row>
    <row r="132" spans="7:10" x14ac:dyDescent="0.15">
      <c r="G132" s="169">
        <v>116</v>
      </c>
      <c r="H132" s="170">
        <f>構成メンバー名簿入力!C136</f>
        <v>0</v>
      </c>
      <c r="I132" s="174">
        <f>構成メンバー名簿入力!D136</f>
        <v>0</v>
      </c>
      <c r="J132" s="174">
        <f>構成メンバー名簿入力!E136</f>
        <v>0</v>
      </c>
    </row>
    <row r="133" spans="7:10" x14ac:dyDescent="0.15">
      <c r="G133" s="169">
        <v>117</v>
      </c>
      <c r="H133" s="170">
        <f>構成メンバー名簿入力!C137</f>
        <v>0</v>
      </c>
      <c r="I133" s="174">
        <f>構成メンバー名簿入力!D137</f>
        <v>0</v>
      </c>
      <c r="J133" s="174">
        <f>構成メンバー名簿入力!E137</f>
        <v>0</v>
      </c>
    </row>
    <row r="134" spans="7:10" x14ac:dyDescent="0.15">
      <c r="G134" s="169">
        <v>118</v>
      </c>
      <c r="H134" s="170">
        <f>構成メンバー名簿入力!C138</f>
        <v>0</v>
      </c>
      <c r="I134" s="174">
        <f>構成メンバー名簿入力!D138</f>
        <v>0</v>
      </c>
      <c r="J134" s="174">
        <f>構成メンバー名簿入力!E138</f>
        <v>0</v>
      </c>
    </row>
    <row r="135" spans="7:10" x14ac:dyDescent="0.15">
      <c r="G135" s="169">
        <v>119</v>
      </c>
      <c r="H135" s="170">
        <f>構成メンバー名簿入力!C139</f>
        <v>0</v>
      </c>
      <c r="I135" s="174">
        <f>構成メンバー名簿入力!D139</f>
        <v>0</v>
      </c>
      <c r="J135" s="174">
        <f>構成メンバー名簿入力!E139</f>
        <v>0</v>
      </c>
    </row>
    <row r="136" spans="7:10" x14ac:dyDescent="0.15">
      <c r="G136" s="169">
        <v>120</v>
      </c>
      <c r="H136" s="170">
        <f>構成メンバー名簿入力!C140</f>
        <v>0</v>
      </c>
      <c r="I136" s="174">
        <f>構成メンバー名簿入力!D140</f>
        <v>0</v>
      </c>
      <c r="J136" s="174">
        <f>構成メンバー名簿入力!E140</f>
        <v>0</v>
      </c>
    </row>
    <row r="137" spans="7:10" x14ac:dyDescent="0.15">
      <c r="G137" s="169">
        <v>121</v>
      </c>
      <c r="H137" s="170">
        <f>構成メンバー名簿入力!C141</f>
        <v>0</v>
      </c>
      <c r="I137" s="174">
        <f>構成メンバー名簿入力!D141</f>
        <v>0</v>
      </c>
      <c r="J137" s="174">
        <f>構成メンバー名簿入力!E141</f>
        <v>0</v>
      </c>
    </row>
    <row r="138" spans="7:10" x14ac:dyDescent="0.15">
      <c r="G138" s="169">
        <v>122</v>
      </c>
      <c r="H138" s="170">
        <f>構成メンバー名簿入力!C142</f>
        <v>0</v>
      </c>
      <c r="I138" s="174">
        <f>構成メンバー名簿入力!D142</f>
        <v>0</v>
      </c>
      <c r="J138" s="174">
        <f>構成メンバー名簿入力!E142</f>
        <v>0</v>
      </c>
    </row>
    <row r="139" spans="7:10" x14ac:dyDescent="0.15">
      <c r="G139" s="169">
        <v>123</v>
      </c>
      <c r="H139" s="170">
        <f>構成メンバー名簿入力!C143</f>
        <v>0</v>
      </c>
      <c r="I139" s="174">
        <f>構成メンバー名簿入力!D143</f>
        <v>0</v>
      </c>
      <c r="J139" s="174">
        <f>構成メンバー名簿入力!E143</f>
        <v>0</v>
      </c>
    </row>
    <row r="140" spans="7:10" x14ac:dyDescent="0.15">
      <c r="G140" s="169">
        <v>124</v>
      </c>
      <c r="H140" s="170">
        <f>構成メンバー名簿入力!C144</f>
        <v>0</v>
      </c>
      <c r="I140" s="174">
        <f>構成メンバー名簿入力!D144</f>
        <v>0</v>
      </c>
      <c r="J140" s="174">
        <f>構成メンバー名簿入力!E144</f>
        <v>0</v>
      </c>
    </row>
    <row r="141" spans="7:10" x14ac:dyDescent="0.15">
      <c r="G141" s="169">
        <v>125</v>
      </c>
      <c r="H141" s="170">
        <f>構成メンバー名簿入力!C145</f>
        <v>0</v>
      </c>
      <c r="I141" s="174">
        <f>構成メンバー名簿入力!D145</f>
        <v>0</v>
      </c>
      <c r="J141" s="174">
        <f>構成メンバー名簿入力!E145</f>
        <v>0</v>
      </c>
    </row>
    <row r="142" spans="7:10" x14ac:dyDescent="0.15">
      <c r="G142" s="169">
        <v>126</v>
      </c>
      <c r="H142" s="170">
        <f>構成メンバー名簿入力!C146</f>
        <v>0</v>
      </c>
      <c r="I142" s="174">
        <f>構成メンバー名簿入力!D146</f>
        <v>0</v>
      </c>
      <c r="J142" s="174">
        <f>構成メンバー名簿入力!E146</f>
        <v>0</v>
      </c>
    </row>
    <row r="143" spans="7:10" x14ac:dyDescent="0.15">
      <c r="G143" s="169">
        <v>127</v>
      </c>
      <c r="H143" s="170">
        <f>構成メンバー名簿入力!C147</f>
        <v>0</v>
      </c>
      <c r="I143" s="174">
        <f>構成メンバー名簿入力!D147</f>
        <v>0</v>
      </c>
      <c r="J143" s="174">
        <f>構成メンバー名簿入力!E147</f>
        <v>0</v>
      </c>
    </row>
    <row r="144" spans="7:10" x14ac:dyDescent="0.15">
      <c r="G144" s="169">
        <v>128</v>
      </c>
      <c r="H144" s="170">
        <f>構成メンバー名簿入力!C148</f>
        <v>0</v>
      </c>
      <c r="I144" s="174">
        <f>構成メンバー名簿入力!D148</f>
        <v>0</v>
      </c>
      <c r="J144" s="174">
        <f>構成メンバー名簿入力!E148</f>
        <v>0</v>
      </c>
    </row>
    <row r="145" spans="7:10" x14ac:dyDescent="0.15">
      <c r="G145" s="169">
        <v>129</v>
      </c>
      <c r="H145" s="170">
        <f>構成メンバー名簿入力!C149</f>
        <v>0</v>
      </c>
      <c r="I145" s="174">
        <f>構成メンバー名簿入力!D149</f>
        <v>0</v>
      </c>
      <c r="J145" s="174">
        <f>構成メンバー名簿入力!E149</f>
        <v>0</v>
      </c>
    </row>
    <row r="146" spans="7:10" x14ac:dyDescent="0.15">
      <c r="G146" s="169">
        <v>130</v>
      </c>
      <c r="H146" s="170">
        <f>構成メンバー名簿入力!C150</f>
        <v>0</v>
      </c>
      <c r="I146" s="174">
        <f>構成メンバー名簿入力!D150</f>
        <v>0</v>
      </c>
      <c r="J146" s="174">
        <f>構成メンバー名簿入力!E150</f>
        <v>0</v>
      </c>
    </row>
    <row r="147" spans="7:10" x14ac:dyDescent="0.15">
      <c r="G147" s="169">
        <v>131</v>
      </c>
      <c r="H147" s="170">
        <f>構成メンバー名簿入力!C151</f>
        <v>0</v>
      </c>
      <c r="I147" s="174">
        <f>構成メンバー名簿入力!D151</f>
        <v>0</v>
      </c>
      <c r="J147" s="174">
        <f>構成メンバー名簿入力!E151</f>
        <v>0</v>
      </c>
    </row>
    <row r="148" spans="7:10" x14ac:dyDescent="0.15">
      <c r="G148" s="169">
        <v>132</v>
      </c>
      <c r="H148" s="170">
        <f>構成メンバー名簿入力!C152</f>
        <v>0</v>
      </c>
      <c r="I148" s="174">
        <f>構成メンバー名簿入力!D152</f>
        <v>0</v>
      </c>
      <c r="J148" s="174">
        <f>構成メンバー名簿入力!E152</f>
        <v>0</v>
      </c>
    </row>
    <row r="149" spans="7:10" x14ac:dyDescent="0.15">
      <c r="G149" s="169">
        <v>133</v>
      </c>
      <c r="H149" s="170">
        <f>構成メンバー名簿入力!C153</f>
        <v>0</v>
      </c>
      <c r="I149" s="174">
        <f>構成メンバー名簿入力!D153</f>
        <v>0</v>
      </c>
      <c r="J149" s="174">
        <f>構成メンバー名簿入力!E153</f>
        <v>0</v>
      </c>
    </row>
    <row r="150" spans="7:10" x14ac:dyDescent="0.15">
      <c r="G150" s="169">
        <v>134</v>
      </c>
      <c r="H150" s="170">
        <f>構成メンバー名簿入力!C154</f>
        <v>0</v>
      </c>
      <c r="I150" s="174">
        <f>構成メンバー名簿入力!D154</f>
        <v>0</v>
      </c>
      <c r="J150" s="174">
        <f>構成メンバー名簿入力!E154</f>
        <v>0</v>
      </c>
    </row>
    <row r="151" spans="7:10" x14ac:dyDescent="0.15">
      <c r="G151" s="169">
        <v>135</v>
      </c>
      <c r="H151" s="170">
        <f>構成メンバー名簿入力!C155</f>
        <v>0</v>
      </c>
      <c r="I151" s="174">
        <f>構成メンバー名簿入力!D155</f>
        <v>0</v>
      </c>
      <c r="J151" s="174">
        <f>構成メンバー名簿入力!E155</f>
        <v>0</v>
      </c>
    </row>
    <row r="152" spans="7:10" x14ac:dyDescent="0.15">
      <c r="G152" s="169">
        <v>136</v>
      </c>
      <c r="H152" s="170">
        <f>構成メンバー名簿入力!C156</f>
        <v>0</v>
      </c>
      <c r="I152" s="174">
        <f>構成メンバー名簿入力!D156</f>
        <v>0</v>
      </c>
      <c r="J152" s="174">
        <f>構成メンバー名簿入力!E156</f>
        <v>0</v>
      </c>
    </row>
    <row r="153" spans="7:10" x14ac:dyDescent="0.15">
      <c r="G153" s="169">
        <v>137</v>
      </c>
      <c r="H153" s="170">
        <f>構成メンバー名簿入力!C157</f>
        <v>0</v>
      </c>
      <c r="I153" s="174">
        <f>構成メンバー名簿入力!D157</f>
        <v>0</v>
      </c>
      <c r="J153" s="174">
        <f>構成メンバー名簿入力!E157</f>
        <v>0</v>
      </c>
    </row>
    <row r="154" spans="7:10" x14ac:dyDescent="0.15">
      <c r="G154" s="169">
        <v>138</v>
      </c>
      <c r="H154" s="170">
        <f>構成メンバー名簿入力!C158</f>
        <v>0</v>
      </c>
      <c r="I154" s="174">
        <f>構成メンバー名簿入力!D158</f>
        <v>0</v>
      </c>
      <c r="J154" s="174">
        <f>構成メンバー名簿入力!E158</f>
        <v>0</v>
      </c>
    </row>
    <row r="155" spans="7:10" x14ac:dyDescent="0.15">
      <c r="G155" s="169">
        <v>139</v>
      </c>
      <c r="H155" s="170">
        <f>構成メンバー名簿入力!C159</f>
        <v>0</v>
      </c>
      <c r="I155" s="174">
        <f>構成メンバー名簿入力!D159</f>
        <v>0</v>
      </c>
      <c r="J155" s="174">
        <f>構成メンバー名簿入力!E159</f>
        <v>0</v>
      </c>
    </row>
    <row r="156" spans="7:10" x14ac:dyDescent="0.15">
      <c r="G156" s="169">
        <v>140</v>
      </c>
      <c r="H156" s="170">
        <f>構成メンバー名簿入力!C160</f>
        <v>0</v>
      </c>
      <c r="I156" s="174">
        <f>構成メンバー名簿入力!D160</f>
        <v>0</v>
      </c>
      <c r="J156" s="174">
        <f>構成メンバー名簿入力!E160</f>
        <v>0</v>
      </c>
    </row>
    <row r="157" spans="7:10" x14ac:dyDescent="0.15">
      <c r="G157" s="169">
        <v>141</v>
      </c>
      <c r="H157" s="170">
        <f>構成メンバー名簿入力!C161</f>
        <v>0</v>
      </c>
      <c r="I157" s="174">
        <f>構成メンバー名簿入力!D161</f>
        <v>0</v>
      </c>
      <c r="J157" s="174">
        <f>構成メンバー名簿入力!E161</f>
        <v>0</v>
      </c>
    </row>
    <row r="158" spans="7:10" x14ac:dyDescent="0.15">
      <c r="G158" s="169">
        <v>142</v>
      </c>
      <c r="H158" s="170">
        <f>構成メンバー名簿入力!C162</f>
        <v>0</v>
      </c>
      <c r="I158" s="174">
        <f>構成メンバー名簿入力!D162</f>
        <v>0</v>
      </c>
      <c r="J158" s="174">
        <f>構成メンバー名簿入力!E162</f>
        <v>0</v>
      </c>
    </row>
    <row r="159" spans="7:10" x14ac:dyDescent="0.15">
      <c r="G159" s="169">
        <v>143</v>
      </c>
      <c r="H159" s="170">
        <f>構成メンバー名簿入力!C163</f>
        <v>0</v>
      </c>
      <c r="I159" s="174">
        <f>構成メンバー名簿入力!D163</f>
        <v>0</v>
      </c>
      <c r="J159" s="174">
        <f>構成メンバー名簿入力!E163</f>
        <v>0</v>
      </c>
    </row>
    <row r="160" spans="7:10" x14ac:dyDescent="0.15">
      <c r="G160" s="169">
        <v>144</v>
      </c>
      <c r="H160" s="170">
        <f>構成メンバー名簿入力!C164</f>
        <v>0</v>
      </c>
      <c r="I160" s="174">
        <f>構成メンバー名簿入力!D164</f>
        <v>0</v>
      </c>
      <c r="J160" s="174">
        <f>構成メンバー名簿入力!E164</f>
        <v>0</v>
      </c>
    </row>
    <row r="161" spans="7:10" x14ac:dyDescent="0.15">
      <c r="G161" s="169">
        <v>145</v>
      </c>
      <c r="H161" s="170">
        <f>構成メンバー名簿入力!C165</f>
        <v>0</v>
      </c>
      <c r="I161" s="174">
        <f>構成メンバー名簿入力!D165</f>
        <v>0</v>
      </c>
      <c r="J161" s="174">
        <f>構成メンバー名簿入力!E165</f>
        <v>0</v>
      </c>
    </row>
    <row r="162" spans="7:10" x14ac:dyDescent="0.15">
      <c r="G162" s="169">
        <v>146</v>
      </c>
      <c r="H162" s="170">
        <f>構成メンバー名簿入力!C166</f>
        <v>0</v>
      </c>
      <c r="I162" s="174">
        <f>構成メンバー名簿入力!D166</f>
        <v>0</v>
      </c>
      <c r="J162" s="174">
        <f>構成メンバー名簿入力!E166</f>
        <v>0</v>
      </c>
    </row>
    <row r="163" spans="7:10" x14ac:dyDescent="0.15">
      <c r="G163" s="169">
        <v>147</v>
      </c>
      <c r="H163" s="170">
        <f>構成メンバー名簿入力!C167</f>
        <v>0</v>
      </c>
      <c r="I163" s="174">
        <f>構成メンバー名簿入力!D167</f>
        <v>0</v>
      </c>
      <c r="J163" s="174">
        <f>構成メンバー名簿入力!E167</f>
        <v>0</v>
      </c>
    </row>
    <row r="164" spans="7:10" x14ac:dyDescent="0.15">
      <c r="G164" s="169">
        <v>148</v>
      </c>
      <c r="H164" s="170">
        <f>構成メンバー名簿入力!C168</f>
        <v>0</v>
      </c>
      <c r="I164" s="174">
        <f>構成メンバー名簿入力!D168</f>
        <v>0</v>
      </c>
      <c r="J164" s="174">
        <f>構成メンバー名簿入力!E168</f>
        <v>0</v>
      </c>
    </row>
    <row r="165" spans="7:10" x14ac:dyDescent="0.15">
      <c r="G165" s="169">
        <v>149</v>
      </c>
      <c r="H165" s="170">
        <f>構成メンバー名簿入力!C169</f>
        <v>0</v>
      </c>
      <c r="I165" s="174">
        <f>構成メンバー名簿入力!D169</f>
        <v>0</v>
      </c>
      <c r="J165" s="174">
        <f>構成メンバー名簿入力!E169</f>
        <v>0</v>
      </c>
    </row>
    <row r="166" spans="7:10" x14ac:dyDescent="0.15">
      <c r="G166" s="169">
        <v>150</v>
      </c>
      <c r="H166" s="170">
        <f>構成メンバー名簿入力!C170</f>
        <v>0</v>
      </c>
      <c r="I166" s="174">
        <f>構成メンバー名簿入力!D170</f>
        <v>0</v>
      </c>
      <c r="J166" s="174">
        <f>構成メンバー名簿入力!E170</f>
        <v>0</v>
      </c>
    </row>
    <row r="167" spans="7:10" x14ac:dyDescent="0.15">
      <c r="G167" s="169">
        <v>151</v>
      </c>
      <c r="H167" s="170">
        <f>構成メンバー名簿入力!C171</f>
        <v>0</v>
      </c>
      <c r="I167" s="174">
        <f>構成メンバー名簿入力!D171</f>
        <v>0</v>
      </c>
      <c r="J167" s="174">
        <f>構成メンバー名簿入力!E171</f>
        <v>0</v>
      </c>
    </row>
    <row r="168" spans="7:10" x14ac:dyDescent="0.15">
      <c r="G168" s="169">
        <v>152</v>
      </c>
      <c r="H168" s="170">
        <f>構成メンバー名簿入力!C172</f>
        <v>0</v>
      </c>
      <c r="I168" s="174">
        <f>構成メンバー名簿入力!D172</f>
        <v>0</v>
      </c>
      <c r="J168" s="174">
        <f>構成メンバー名簿入力!E172</f>
        <v>0</v>
      </c>
    </row>
    <row r="169" spans="7:10" x14ac:dyDescent="0.15">
      <c r="G169" s="169">
        <v>153</v>
      </c>
      <c r="H169" s="170">
        <f>構成メンバー名簿入力!C173</f>
        <v>0</v>
      </c>
      <c r="I169" s="174">
        <f>構成メンバー名簿入力!D173</f>
        <v>0</v>
      </c>
      <c r="J169" s="174">
        <f>構成メンバー名簿入力!E173</f>
        <v>0</v>
      </c>
    </row>
    <row r="170" spans="7:10" x14ac:dyDescent="0.15">
      <c r="G170" s="169">
        <v>154</v>
      </c>
      <c r="H170" s="170">
        <f>構成メンバー名簿入力!C174</f>
        <v>0</v>
      </c>
      <c r="I170" s="174">
        <f>構成メンバー名簿入力!D174</f>
        <v>0</v>
      </c>
      <c r="J170" s="174">
        <f>構成メンバー名簿入力!E174</f>
        <v>0</v>
      </c>
    </row>
    <row r="171" spans="7:10" x14ac:dyDescent="0.15">
      <c r="G171" s="169">
        <v>155</v>
      </c>
      <c r="H171" s="170">
        <f>構成メンバー名簿入力!C175</f>
        <v>0</v>
      </c>
      <c r="I171" s="174">
        <f>構成メンバー名簿入力!D175</f>
        <v>0</v>
      </c>
      <c r="J171" s="174">
        <f>構成メンバー名簿入力!E175</f>
        <v>0</v>
      </c>
    </row>
    <row r="172" spans="7:10" x14ac:dyDescent="0.15">
      <c r="G172" s="169">
        <v>156</v>
      </c>
      <c r="H172" s="170">
        <f>構成メンバー名簿入力!C176</f>
        <v>0</v>
      </c>
      <c r="I172" s="174">
        <f>構成メンバー名簿入力!D176</f>
        <v>0</v>
      </c>
      <c r="J172" s="174">
        <f>構成メンバー名簿入力!E176</f>
        <v>0</v>
      </c>
    </row>
    <row r="173" spans="7:10" x14ac:dyDescent="0.15">
      <c r="G173" s="169">
        <v>157</v>
      </c>
      <c r="H173" s="170">
        <f>構成メンバー名簿入力!C177</f>
        <v>0</v>
      </c>
      <c r="I173" s="174">
        <f>構成メンバー名簿入力!D177</f>
        <v>0</v>
      </c>
      <c r="J173" s="174">
        <f>構成メンバー名簿入力!E177</f>
        <v>0</v>
      </c>
    </row>
    <row r="174" spans="7:10" x14ac:dyDescent="0.15">
      <c r="G174" s="169">
        <v>158</v>
      </c>
      <c r="H174" s="170">
        <f>構成メンバー名簿入力!C178</f>
        <v>0</v>
      </c>
      <c r="I174" s="174">
        <f>構成メンバー名簿入力!D178</f>
        <v>0</v>
      </c>
      <c r="J174" s="174">
        <f>構成メンバー名簿入力!E178</f>
        <v>0</v>
      </c>
    </row>
    <row r="175" spans="7:10" x14ac:dyDescent="0.15">
      <c r="G175" s="169">
        <v>159</v>
      </c>
      <c r="H175" s="170">
        <f>構成メンバー名簿入力!C179</f>
        <v>0</v>
      </c>
      <c r="I175" s="174">
        <f>構成メンバー名簿入力!D179</f>
        <v>0</v>
      </c>
      <c r="J175" s="174">
        <f>構成メンバー名簿入力!E179</f>
        <v>0</v>
      </c>
    </row>
    <row r="176" spans="7:10" x14ac:dyDescent="0.15">
      <c r="G176" s="169">
        <v>160</v>
      </c>
      <c r="H176" s="170">
        <f>構成メンバー名簿入力!C180</f>
        <v>0</v>
      </c>
      <c r="I176" s="174">
        <f>構成メンバー名簿入力!D180</f>
        <v>0</v>
      </c>
      <c r="J176" s="174">
        <f>構成メンバー名簿入力!E180</f>
        <v>0</v>
      </c>
    </row>
    <row r="177" spans="7:10" x14ac:dyDescent="0.15">
      <c r="G177" s="169">
        <v>161</v>
      </c>
      <c r="H177" s="170">
        <f>構成メンバー名簿入力!C181</f>
        <v>0</v>
      </c>
      <c r="I177" s="174">
        <f>構成メンバー名簿入力!D181</f>
        <v>0</v>
      </c>
      <c r="J177" s="174">
        <f>構成メンバー名簿入力!E181</f>
        <v>0</v>
      </c>
    </row>
    <row r="178" spans="7:10" x14ac:dyDescent="0.15">
      <c r="G178" s="169">
        <v>162</v>
      </c>
      <c r="H178" s="170">
        <f>構成メンバー名簿入力!C182</f>
        <v>0</v>
      </c>
      <c r="I178" s="174">
        <f>構成メンバー名簿入力!D182</f>
        <v>0</v>
      </c>
      <c r="J178" s="174">
        <f>構成メンバー名簿入力!E182</f>
        <v>0</v>
      </c>
    </row>
    <row r="179" spans="7:10" x14ac:dyDescent="0.15">
      <c r="G179" s="169">
        <v>163</v>
      </c>
      <c r="H179" s="170">
        <f>構成メンバー名簿入力!C183</f>
        <v>0</v>
      </c>
      <c r="I179" s="174">
        <f>構成メンバー名簿入力!D183</f>
        <v>0</v>
      </c>
      <c r="J179" s="174">
        <f>構成メンバー名簿入力!E183</f>
        <v>0</v>
      </c>
    </row>
    <row r="180" spans="7:10" x14ac:dyDescent="0.15">
      <c r="G180" s="169">
        <v>164</v>
      </c>
      <c r="H180" s="170">
        <f>構成メンバー名簿入力!C184</f>
        <v>0</v>
      </c>
      <c r="I180" s="174">
        <f>構成メンバー名簿入力!D184</f>
        <v>0</v>
      </c>
      <c r="J180" s="174">
        <f>構成メンバー名簿入力!E184</f>
        <v>0</v>
      </c>
    </row>
    <row r="181" spans="7:10" x14ac:dyDescent="0.15">
      <c r="G181" s="169">
        <v>165</v>
      </c>
      <c r="H181" s="170">
        <f>構成メンバー名簿入力!C185</f>
        <v>0</v>
      </c>
      <c r="I181" s="174">
        <f>構成メンバー名簿入力!D185</f>
        <v>0</v>
      </c>
      <c r="J181" s="174">
        <f>構成メンバー名簿入力!E185</f>
        <v>0</v>
      </c>
    </row>
    <row r="182" spans="7:10" x14ac:dyDescent="0.15">
      <c r="G182" s="169">
        <v>166</v>
      </c>
      <c r="H182" s="170">
        <f>構成メンバー名簿入力!C186</f>
        <v>0</v>
      </c>
      <c r="I182" s="174">
        <f>構成メンバー名簿入力!D186</f>
        <v>0</v>
      </c>
      <c r="J182" s="174">
        <f>構成メンバー名簿入力!E186</f>
        <v>0</v>
      </c>
    </row>
    <row r="183" spans="7:10" x14ac:dyDescent="0.15">
      <c r="G183" s="169">
        <v>167</v>
      </c>
      <c r="H183" s="170">
        <f>構成メンバー名簿入力!C187</f>
        <v>0</v>
      </c>
      <c r="I183" s="174">
        <f>構成メンバー名簿入力!D187</f>
        <v>0</v>
      </c>
      <c r="J183" s="174">
        <f>構成メンバー名簿入力!E187</f>
        <v>0</v>
      </c>
    </row>
    <row r="184" spans="7:10" x14ac:dyDescent="0.15">
      <c r="G184" s="169">
        <v>168</v>
      </c>
      <c r="H184" s="170">
        <f>構成メンバー名簿入力!C188</f>
        <v>0</v>
      </c>
      <c r="I184" s="174">
        <f>構成メンバー名簿入力!D188</f>
        <v>0</v>
      </c>
      <c r="J184" s="174">
        <f>構成メンバー名簿入力!E188</f>
        <v>0</v>
      </c>
    </row>
    <row r="185" spans="7:10" x14ac:dyDescent="0.15">
      <c r="G185" s="169">
        <v>169</v>
      </c>
      <c r="H185" s="170">
        <f>構成メンバー名簿入力!C189</f>
        <v>0</v>
      </c>
      <c r="I185" s="174">
        <f>構成メンバー名簿入力!D189</f>
        <v>0</v>
      </c>
      <c r="J185" s="174">
        <f>構成メンバー名簿入力!E189</f>
        <v>0</v>
      </c>
    </row>
    <row r="186" spans="7:10" x14ac:dyDescent="0.15">
      <c r="G186" s="169">
        <v>170</v>
      </c>
      <c r="H186" s="170">
        <f>構成メンバー名簿入力!C190</f>
        <v>0</v>
      </c>
      <c r="I186" s="174">
        <f>構成メンバー名簿入力!D190</f>
        <v>0</v>
      </c>
      <c r="J186" s="174">
        <f>構成メンバー名簿入力!E190</f>
        <v>0</v>
      </c>
    </row>
    <row r="187" spans="7:10" x14ac:dyDescent="0.15">
      <c r="G187" s="169">
        <v>171</v>
      </c>
      <c r="H187" s="170">
        <f>構成メンバー名簿入力!C191</f>
        <v>0</v>
      </c>
      <c r="I187" s="174">
        <f>構成メンバー名簿入力!D191</f>
        <v>0</v>
      </c>
      <c r="J187" s="174">
        <f>構成メンバー名簿入力!E191</f>
        <v>0</v>
      </c>
    </row>
    <row r="188" spans="7:10" x14ac:dyDescent="0.15">
      <c r="G188" s="169">
        <v>172</v>
      </c>
      <c r="H188" s="170">
        <f>構成メンバー名簿入力!C192</f>
        <v>0</v>
      </c>
      <c r="I188" s="174">
        <f>構成メンバー名簿入力!D192</f>
        <v>0</v>
      </c>
      <c r="J188" s="174">
        <f>構成メンバー名簿入力!E192</f>
        <v>0</v>
      </c>
    </row>
    <row r="189" spans="7:10" x14ac:dyDescent="0.15">
      <c r="G189" s="169">
        <v>173</v>
      </c>
      <c r="H189" s="170">
        <f>構成メンバー名簿入力!C193</f>
        <v>0</v>
      </c>
      <c r="I189" s="174">
        <f>構成メンバー名簿入力!D193</f>
        <v>0</v>
      </c>
      <c r="J189" s="174">
        <f>構成メンバー名簿入力!E193</f>
        <v>0</v>
      </c>
    </row>
    <row r="190" spans="7:10" x14ac:dyDescent="0.15">
      <c r="G190" s="169">
        <v>174</v>
      </c>
      <c r="H190" s="170">
        <f>構成メンバー名簿入力!C194</f>
        <v>0</v>
      </c>
      <c r="I190" s="174">
        <f>構成メンバー名簿入力!D194</f>
        <v>0</v>
      </c>
      <c r="J190" s="174">
        <f>構成メンバー名簿入力!E194</f>
        <v>0</v>
      </c>
    </row>
    <row r="191" spans="7:10" x14ac:dyDescent="0.15">
      <c r="G191" s="169">
        <v>175</v>
      </c>
      <c r="H191" s="170">
        <f>構成メンバー名簿入力!C195</f>
        <v>0</v>
      </c>
      <c r="I191" s="174">
        <f>構成メンバー名簿入力!D195</f>
        <v>0</v>
      </c>
      <c r="J191" s="174">
        <f>構成メンバー名簿入力!E195</f>
        <v>0</v>
      </c>
    </row>
    <row r="192" spans="7:10" x14ac:dyDescent="0.15">
      <c r="G192" s="169">
        <v>176</v>
      </c>
      <c r="H192" s="170">
        <f>構成メンバー名簿入力!C196</f>
        <v>0</v>
      </c>
      <c r="I192" s="174">
        <f>構成メンバー名簿入力!D196</f>
        <v>0</v>
      </c>
      <c r="J192" s="174">
        <f>構成メンバー名簿入力!E196</f>
        <v>0</v>
      </c>
    </row>
    <row r="193" spans="7:10" x14ac:dyDescent="0.15">
      <c r="G193" s="169">
        <v>177</v>
      </c>
      <c r="H193" s="170">
        <f>構成メンバー名簿入力!C197</f>
        <v>0</v>
      </c>
      <c r="I193" s="174">
        <f>構成メンバー名簿入力!D197</f>
        <v>0</v>
      </c>
      <c r="J193" s="174">
        <f>構成メンバー名簿入力!E197</f>
        <v>0</v>
      </c>
    </row>
    <row r="194" spans="7:10" x14ac:dyDescent="0.15">
      <c r="G194" s="169">
        <v>178</v>
      </c>
      <c r="H194" s="170">
        <f>構成メンバー名簿入力!C198</f>
        <v>0</v>
      </c>
      <c r="I194" s="174">
        <f>構成メンバー名簿入力!D198</f>
        <v>0</v>
      </c>
      <c r="J194" s="174">
        <f>構成メンバー名簿入力!E198</f>
        <v>0</v>
      </c>
    </row>
    <row r="195" spans="7:10" x14ac:dyDescent="0.15">
      <c r="G195" s="169">
        <v>179</v>
      </c>
      <c r="H195" s="170">
        <f>構成メンバー名簿入力!C199</f>
        <v>0</v>
      </c>
      <c r="I195" s="174">
        <f>構成メンバー名簿入力!D199</f>
        <v>0</v>
      </c>
      <c r="J195" s="174">
        <f>構成メンバー名簿入力!E199</f>
        <v>0</v>
      </c>
    </row>
    <row r="196" spans="7:10" x14ac:dyDescent="0.15">
      <c r="G196" s="169">
        <v>180</v>
      </c>
      <c r="H196" s="170">
        <f>構成メンバー名簿入力!C200</f>
        <v>0</v>
      </c>
      <c r="I196" s="174">
        <f>構成メンバー名簿入力!D200</f>
        <v>0</v>
      </c>
      <c r="J196" s="174">
        <f>構成メンバー名簿入力!E200</f>
        <v>0</v>
      </c>
    </row>
    <row r="197" spans="7:10" x14ac:dyDescent="0.15">
      <c r="G197" s="169">
        <v>181</v>
      </c>
      <c r="H197" s="170">
        <f>構成メンバー名簿入力!C201</f>
        <v>0</v>
      </c>
      <c r="I197" s="174">
        <f>構成メンバー名簿入力!D201</f>
        <v>0</v>
      </c>
      <c r="J197" s="174">
        <f>構成メンバー名簿入力!E201</f>
        <v>0</v>
      </c>
    </row>
    <row r="198" spans="7:10" x14ac:dyDescent="0.15">
      <c r="G198" s="169">
        <v>182</v>
      </c>
      <c r="H198" s="170">
        <f>構成メンバー名簿入力!C202</f>
        <v>0</v>
      </c>
      <c r="I198" s="174">
        <f>構成メンバー名簿入力!D202</f>
        <v>0</v>
      </c>
      <c r="J198" s="174">
        <f>構成メンバー名簿入力!E202</f>
        <v>0</v>
      </c>
    </row>
    <row r="199" spans="7:10" x14ac:dyDescent="0.15">
      <c r="G199" s="169">
        <v>183</v>
      </c>
      <c r="H199" s="170">
        <f>構成メンバー名簿入力!C203</f>
        <v>0</v>
      </c>
      <c r="I199" s="174">
        <f>構成メンバー名簿入力!D203</f>
        <v>0</v>
      </c>
      <c r="J199" s="174">
        <f>構成メンバー名簿入力!E203</f>
        <v>0</v>
      </c>
    </row>
    <row r="200" spans="7:10" x14ac:dyDescent="0.15">
      <c r="G200" s="169">
        <v>184</v>
      </c>
      <c r="H200" s="170">
        <f>構成メンバー名簿入力!C204</f>
        <v>0</v>
      </c>
      <c r="I200" s="174">
        <f>構成メンバー名簿入力!D204</f>
        <v>0</v>
      </c>
      <c r="J200" s="174">
        <f>構成メンバー名簿入力!E204</f>
        <v>0</v>
      </c>
    </row>
    <row r="201" spans="7:10" x14ac:dyDescent="0.15">
      <c r="G201" s="169">
        <v>185</v>
      </c>
      <c r="H201" s="170">
        <f>構成メンバー名簿入力!C205</f>
        <v>0</v>
      </c>
      <c r="I201" s="174">
        <f>構成メンバー名簿入力!D205</f>
        <v>0</v>
      </c>
      <c r="J201" s="174">
        <f>構成メンバー名簿入力!E205</f>
        <v>0</v>
      </c>
    </row>
    <row r="202" spans="7:10" x14ac:dyDescent="0.15">
      <c r="G202" s="169">
        <v>186</v>
      </c>
      <c r="H202" s="170">
        <f>構成メンバー名簿入力!C206</f>
        <v>0</v>
      </c>
      <c r="I202" s="174">
        <f>構成メンバー名簿入力!D206</f>
        <v>0</v>
      </c>
      <c r="J202" s="174">
        <f>構成メンバー名簿入力!E206</f>
        <v>0</v>
      </c>
    </row>
    <row r="203" spans="7:10" x14ac:dyDescent="0.15">
      <c r="G203" s="169">
        <v>187</v>
      </c>
      <c r="H203" s="170">
        <f>構成メンバー名簿入力!C207</f>
        <v>0</v>
      </c>
      <c r="I203" s="174">
        <f>構成メンバー名簿入力!D207</f>
        <v>0</v>
      </c>
      <c r="J203" s="174">
        <f>構成メンバー名簿入力!E207</f>
        <v>0</v>
      </c>
    </row>
    <row r="204" spans="7:10" x14ac:dyDescent="0.15">
      <c r="G204" s="169">
        <v>188</v>
      </c>
      <c r="H204" s="170">
        <f>構成メンバー名簿入力!C208</f>
        <v>0</v>
      </c>
      <c r="I204" s="174">
        <f>構成メンバー名簿入力!D208</f>
        <v>0</v>
      </c>
      <c r="J204" s="174">
        <f>構成メンバー名簿入力!E208</f>
        <v>0</v>
      </c>
    </row>
    <row r="205" spans="7:10" x14ac:dyDescent="0.15">
      <c r="G205" s="169">
        <v>189</v>
      </c>
      <c r="H205" s="170">
        <f>構成メンバー名簿入力!C209</f>
        <v>0</v>
      </c>
      <c r="I205" s="174">
        <f>構成メンバー名簿入力!D209</f>
        <v>0</v>
      </c>
      <c r="J205" s="174">
        <f>構成メンバー名簿入力!E209</f>
        <v>0</v>
      </c>
    </row>
    <row r="206" spans="7:10" x14ac:dyDescent="0.15">
      <c r="G206" s="169">
        <v>190</v>
      </c>
      <c r="H206" s="170">
        <f>構成メンバー名簿入力!C210</f>
        <v>0</v>
      </c>
      <c r="I206" s="174">
        <f>構成メンバー名簿入力!D210</f>
        <v>0</v>
      </c>
      <c r="J206" s="174">
        <f>構成メンバー名簿入力!E210</f>
        <v>0</v>
      </c>
    </row>
    <row r="207" spans="7:10" x14ac:dyDescent="0.15">
      <c r="G207" s="169">
        <v>191</v>
      </c>
      <c r="H207" s="170">
        <f>構成メンバー名簿入力!C211</f>
        <v>0</v>
      </c>
      <c r="I207" s="174">
        <f>構成メンバー名簿入力!D211</f>
        <v>0</v>
      </c>
      <c r="J207" s="174">
        <f>構成メンバー名簿入力!E211</f>
        <v>0</v>
      </c>
    </row>
    <row r="208" spans="7:10" x14ac:dyDescent="0.15">
      <c r="G208" s="169">
        <v>192</v>
      </c>
      <c r="H208" s="170">
        <f>構成メンバー名簿入力!C212</f>
        <v>0</v>
      </c>
      <c r="I208" s="174">
        <f>構成メンバー名簿入力!D212</f>
        <v>0</v>
      </c>
      <c r="J208" s="174">
        <f>構成メンバー名簿入力!E212</f>
        <v>0</v>
      </c>
    </row>
    <row r="209" spans="7:10" x14ac:dyDescent="0.15">
      <c r="G209" s="169">
        <v>193</v>
      </c>
      <c r="H209" s="170">
        <f>構成メンバー名簿入力!C213</f>
        <v>0</v>
      </c>
      <c r="I209" s="174">
        <f>構成メンバー名簿入力!D213</f>
        <v>0</v>
      </c>
      <c r="J209" s="174">
        <f>構成メンバー名簿入力!E213</f>
        <v>0</v>
      </c>
    </row>
    <row r="210" spans="7:10" x14ac:dyDescent="0.15">
      <c r="G210" s="169">
        <v>194</v>
      </c>
      <c r="H210" s="170">
        <f>構成メンバー名簿入力!C214</f>
        <v>0</v>
      </c>
      <c r="I210" s="174">
        <f>構成メンバー名簿入力!D214</f>
        <v>0</v>
      </c>
      <c r="J210" s="174">
        <f>構成メンバー名簿入力!E214</f>
        <v>0</v>
      </c>
    </row>
    <row r="211" spans="7:10" x14ac:dyDescent="0.15">
      <c r="G211" s="169">
        <v>195</v>
      </c>
      <c r="H211" s="170">
        <f>構成メンバー名簿入力!C215</f>
        <v>0</v>
      </c>
      <c r="I211" s="174">
        <f>構成メンバー名簿入力!D215</f>
        <v>0</v>
      </c>
      <c r="J211" s="174">
        <f>構成メンバー名簿入力!E215</f>
        <v>0</v>
      </c>
    </row>
    <row r="212" spans="7:10" x14ac:dyDescent="0.15">
      <c r="G212" s="169">
        <v>196</v>
      </c>
      <c r="H212" s="170">
        <f>構成メンバー名簿入力!C216</f>
        <v>0</v>
      </c>
      <c r="I212" s="174">
        <f>構成メンバー名簿入力!D216</f>
        <v>0</v>
      </c>
      <c r="J212" s="174">
        <f>構成メンバー名簿入力!E216</f>
        <v>0</v>
      </c>
    </row>
    <row r="213" spans="7:10" x14ac:dyDescent="0.15">
      <c r="G213" s="169">
        <v>197</v>
      </c>
      <c r="H213" s="170">
        <f>構成メンバー名簿入力!C217</f>
        <v>0</v>
      </c>
      <c r="I213" s="174">
        <f>構成メンバー名簿入力!D217</f>
        <v>0</v>
      </c>
      <c r="J213" s="174">
        <f>構成メンバー名簿入力!E217</f>
        <v>0</v>
      </c>
    </row>
    <row r="214" spans="7:10" x14ac:dyDescent="0.15">
      <c r="G214" s="169">
        <v>198</v>
      </c>
      <c r="H214" s="170">
        <f>構成メンバー名簿入力!C218</f>
        <v>0</v>
      </c>
      <c r="I214" s="174">
        <f>構成メンバー名簿入力!D218</f>
        <v>0</v>
      </c>
      <c r="J214" s="174">
        <f>構成メンバー名簿入力!E218</f>
        <v>0</v>
      </c>
    </row>
    <row r="215" spans="7:10" x14ac:dyDescent="0.15">
      <c r="G215" s="169">
        <v>199</v>
      </c>
      <c r="H215" s="170">
        <f>構成メンバー名簿入力!C219</f>
        <v>0</v>
      </c>
      <c r="I215" s="174">
        <f>構成メンバー名簿入力!D219</f>
        <v>0</v>
      </c>
      <c r="J215" s="174">
        <f>構成メンバー名簿入力!E219</f>
        <v>0</v>
      </c>
    </row>
    <row r="216" spans="7:10" x14ac:dyDescent="0.15">
      <c r="G216" s="169">
        <v>200</v>
      </c>
      <c r="H216" s="170">
        <f>構成メンバー名簿入力!C220</f>
        <v>0</v>
      </c>
      <c r="I216" s="174">
        <f>構成メンバー名簿入力!D220</f>
        <v>0</v>
      </c>
      <c r="J216" s="174">
        <f>構成メンバー名簿入力!E220</f>
        <v>0</v>
      </c>
    </row>
    <row r="217" spans="7:10" x14ac:dyDescent="0.15">
      <c r="G217" s="74"/>
      <c r="H217" s="74"/>
      <c r="I217" s="74"/>
      <c r="J217" s="74"/>
    </row>
    <row r="218" spans="7:10" x14ac:dyDescent="0.15">
      <c r="G218" s="74"/>
      <c r="H218" s="74"/>
      <c r="I218" s="74"/>
      <c r="J218" s="74"/>
    </row>
    <row r="219" spans="7:10" x14ac:dyDescent="0.15">
      <c r="G219" s="74"/>
      <c r="H219" s="74"/>
      <c r="I219" s="74"/>
      <c r="J219" s="74"/>
    </row>
    <row r="220" spans="7:10" x14ac:dyDescent="0.15">
      <c r="G220" s="74"/>
      <c r="H220" s="74"/>
      <c r="I220" s="74"/>
      <c r="J220" s="74"/>
    </row>
    <row r="221" spans="7:10" x14ac:dyDescent="0.15">
      <c r="G221" s="74"/>
      <c r="H221" s="74"/>
      <c r="I221" s="74"/>
      <c r="J221" s="74"/>
    </row>
    <row r="222" spans="7:10" x14ac:dyDescent="0.15">
      <c r="G222" s="74"/>
      <c r="H222" s="74"/>
      <c r="I222" s="74"/>
      <c r="J222" s="74"/>
    </row>
    <row r="223" spans="7:10" x14ac:dyDescent="0.15">
      <c r="G223" s="74"/>
      <c r="H223" s="74"/>
      <c r="I223" s="74"/>
      <c r="J223" s="74"/>
    </row>
    <row r="224" spans="7:10" x14ac:dyDescent="0.15">
      <c r="G224" s="74"/>
      <c r="H224" s="74"/>
      <c r="I224" s="74"/>
      <c r="J224" s="74"/>
    </row>
    <row r="225" spans="7:10" x14ac:dyDescent="0.15">
      <c r="G225" s="74"/>
      <c r="H225" s="74"/>
      <c r="I225" s="74"/>
      <c r="J225" s="74"/>
    </row>
    <row r="226" spans="7:10" x14ac:dyDescent="0.15">
      <c r="G226" s="74"/>
      <c r="H226" s="74"/>
      <c r="I226" s="74"/>
      <c r="J226" s="74"/>
    </row>
    <row r="227" spans="7:10" x14ac:dyDescent="0.15">
      <c r="G227" s="74"/>
      <c r="H227" s="74"/>
      <c r="I227" s="74"/>
      <c r="J227" s="74"/>
    </row>
    <row r="228" spans="7:10" x14ac:dyDescent="0.15">
      <c r="G228" s="74"/>
      <c r="H228" s="74"/>
      <c r="I228" s="74"/>
      <c r="J228" s="74"/>
    </row>
    <row r="229" spans="7:10" x14ac:dyDescent="0.15">
      <c r="G229" s="74"/>
      <c r="H229" s="74"/>
      <c r="I229" s="74"/>
      <c r="J229" s="74"/>
    </row>
    <row r="230" spans="7:10" x14ac:dyDescent="0.15">
      <c r="G230" s="74"/>
      <c r="H230" s="74"/>
      <c r="I230" s="74"/>
      <c r="J230" s="74"/>
    </row>
    <row r="231" spans="7:10" x14ac:dyDescent="0.15">
      <c r="G231" s="74"/>
      <c r="H231" s="74"/>
      <c r="I231" s="74"/>
      <c r="J231" s="74"/>
    </row>
    <row r="232" spans="7:10" x14ac:dyDescent="0.15">
      <c r="G232" s="74"/>
      <c r="H232" s="74"/>
      <c r="I232" s="74"/>
      <c r="J232" s="74"/>
    </row>
    <row r="233" spans="7:10" x14ac:dyDescent="0.15">
      <c r="G233" s="74"/>
      <c r="H233" s="74"/>
      <c r="I233" s="74"/>
      <c r="J233" s="74"/>
    </row>
    <row r="234" spans="7:10" x14ac:dyDescent="0.15">
      <c r="G234" s="74"/>
      <c r="H234" s="74"/>
      <c r="I234" s="74"/>
      <c r="J234" s="74"/>
    </row>
    <row r="235" spans="7:10" x14ac:dyDescent="0.15">
      <c r="G235" s="74"/>
      <c r="H235" s="74"/>
      <c r="I235" s="74"/>
      <c r="J235" s="74"/>
    </row>
    <row r="236" spans="7:10" x14ac:dyDescent="0.15">
      <c r="G236" s="74"/>
      <c r="H236" s="74"/>
      <c r="I236" s="74"/>
      <c r="J236" s="74"/>
    </row>
    <row r="237" spans="7:10" x14ac:dyDescent="0.15">
      <c r="G237" s="74"/>
      <c r="H237" s="74"/>
      <c r="I237" s="74"/>
      <c r="J237" s="74"/>
    </row>
    <row r="238" spans="7:10" x14ac:dyDescent="0.15">
      <c r="G238" s="74"/>
      <c r="H238" s="74"/>
      <c r="I238" s="74"/>
      <c r="J238" s="74"/>
    </row>
    <row r="239" spans="7:10" x14ac:dyDescent="0.15">
      <c r="G239" s="74"/>
      <c r="H239" s="74"/>
      <c r="I239" s="74"/>
      <c r="J239" s="74"/>
    </row>
    <row r="240" spans="7:10" x14ac:dyDescent="0.15">
      <c r="G240" s="74"/>
      <c r="H240" s="74"/>
      <c r="I240" s="74"/>
      <c r="J240" s="74"/>
    </row>
    <row r="241" spans="7:10" x14ac:dyDescent="0.15">
      <c r="G241" s="74"/>
      <c r="H241" s="74"/>
      <c r="I241" s="74"/>
      <c r="J241" s="74"/>
    </row>
    <row r="242" spans="7:10" x14ac:dyDescent="0.15">
      <c r="G242" s="74"/>
      <c r="H242" s="74"/>
      <c r="I242" s="74"/>
      <c r="J242" s="74"/>
    </row>
    <row r="243" spans="7:10" x14ac:dyDescent="0.15">
      <c r="G243" s="74"/>
      <c r="H243" s="74"/>
      <c r="I243" s="74"/>
      <c r="J243" s="74"/>
    </row>
    <row r="244" spans="7:10" x14ac:dyDescent="0.15">
      <c r="G244" s="74"/>
      <c r="H244" s="74"/>
      <c r="I244" s="74"/>
      <c r="J244" s="74"/>
    </row>
    <row r="245" spans="7:10" x14ac:dyDescent="0.15">
      <c r="G245" s="74"/>
      <c r="H245" s="74"/>
      <c r="I245" s="74"/>
      <c r="J245" s="74"/>
    </row>
    <row r="246" spans="7:10" x14ac:dyDescent="0.15">
      <c r="G246" s="74"/>
      <c r="H246" s="74"/>
      <c r="I246" s="74"/>
      <c r="J246" s="74"/>
    </row>
    <row r="247" spans="7:10" x14ac:dyDescent="0.15">
      <c r="G247" s="74"/>
      <c r="H247" s="74"/>
      <c r="I247" s="74"/>
      <c r="J247" s="74"/>
    </row>
    <row r="248" spans="7:10" x14ac:dyDescent="0.15">
      <c r="G248" s="74"/>
      <c r="H248" s="74"/>
      <c r="I248" s="74"/>
      <c r="J248" s="74"/>
    </row>
    <row r="249" spans="7:10" x14ac:dyDescent="0.15">
      <c r="G249" s="74"/>
      <c r="H249" s="74"/>
      <c r="I249" s="74"/>
      <c r="J249" s="74"/>
    </row>
    <row r="250" spans="7:10" x14ac:dyDescent="0.15">
      <c r="G250" s="74"/>
      <c r="H250" s="74"/>
      <c r="I250" s="74"/>
      <c r="J250" s="74"/>
    </row>
    <row r="251" spans="7:10" x14ac:dyDescent="0.15">
      <c r="G251" s="74"/>
      <c r="H251" s="74"/>
      <c r="I251" s="74"/>
      <c r="J251" s="74"/>
    </row>
    <row r="252" spans="7:10" x14ac:dyDescent="0.15">
      <c r="G252" s="74"/>
      <c r="H252" s="74"/>
      <c r="I252" s="74"/>
      <c r="J252" s="74"/>
    </row>
    <row r="253" spans="7:10" x14ac:dyDescent="0.15">
      <c r="G253" s="74"/>
      <c r="H253" s="74"/>
      <c r="I253" s="74"/>
      <c r="J253" s="74"/>
    </row>
    <row r="254" spans="7:10" x14ac:dyDescent="0.15">
      <c r="G254" s="74"/>
      <c r="H254" s="74"/>
      <c r="I254" s="74"/>
      <c r="J254" s="74"/>
    </row>
    <row r="255" spans="7:10" x14ac:dyDescent="0.15">
      <c r="G255" s="74"/>
      <c r="H255" s="74"/>
      <c r="I255" s="74"/>
      <c r="J255" s="74"/>
    </row>
    <row r="256" spans="7:10" x14ac:dyDescent="0.15">
      <c r="G256" s="74"/>
      <c r="H256" s="74"/>
      <c r="I256" s="74"/>
      <c r="J256" s="74"/>
    </row>
    <row r="257" spans="7:10" x14ac:dyDescent="0.15">
      <c r="G257" s="74"/>
      <c r="H257" s="74"/>
      <c r="I257" s="74"/>
      <c r="J257" s="74"/>
    </row>
    <row r="258" spans="7:10" x14ac:dyDescent="0.15">
      <c r="G258" s="74"/>
      <c r="H258" s="74"/>
      <c r="I258" s="74"/>
      <c r="J258" s="74"/>
    </row>
    <row r="259" spans="7:10" x14ac:dyDescent="0.15">
      <c r="G259" s="74"/>
      <c r="H259" s="74"/>
      <c r="I259" s="74"/>
      <c r="J259" s="74"/>
    </row>
    <row r="260" spans="7:10" x14ac:dyDescent="0.15">
      <c r="G260" s="74"/>
      <c r="H260" s="74"/>
      <c r="I260" s="74"/>
      <c r="J260" s="74"/>
    </row>
    <row r="261" spans="7:10" x14ac:dyDescent="0.15">
      <c r="G261" s="74"/>
      <c r="H261" s="74"/>
      <c r="I261" s="74"/>
      <c r="J261" s="74"/>
    </row>
    <row r="262" spans="7:10" x14ac:dyDescent="0.15">
      <c r="G262" s="74"/>
      <c r="H262" s="74"/>
      <c r="I262" s="74"/>
      <c r="J262" s="74"/>
    </row>
    <row r="263" spans="7:10" x14ac:dyDescent="0.15">
      <c r="G263" s="74"/>
      <c r="H263" s="74"/>
      <c r="I263" s="74"/>
      <c r="J263" s="74"/>
    </row>
    <row r="264" spans="7:10" x14ac:dyDescent="0.15">
      <c r="G264" s="74"/>
      <c r="H264" s="74"/>
      <c r="I264" s="74"/>
      <c r="J264" s="74"/>
    </row>
    <row r="265" spans="7:10" x14ac:dyDescent="0.15">
      <c r="G265" s="74"/>
      <c r="H265" s="74"/>
      <c r="I265" s="74"/>
      <c r="J265" s="74"/>
    </row>
    <row r="266" spans="7:10" x14ac:dyDescent="0.15">
      <c r="G266" s="74"/>
      <c r="H266" s="74"/>
      <c r="I266" s="74"/>
      <c r="J266" s="74"/>
    </row>
    <row r="267" spans="7:10" x14ac:dyDescent="0.15">
      <c r="G267" s="74"/>
      <c r="H267" s="74"/>
      <c r="I267" s="74"/>
      <c r="J267" s="74"/>
    </row>
  </sheetData>
  <sheetProtection password="C6B7" sheet="1" objects="1" scenarios="1"/>
  <phoneticPr fontId="1"/>
  <conditionalFormatting sqref="H11:K11 I8:K10 K12:K30">
    <cfRule type="expression" dxfId="199" priority="217">
      <formula>H8&lt;&gt;""</formula>
    </cfRule>
  </conditionalFormatting>
  <conditionalFormatting sqref="G18:J18">
    <cfRule type="expression" dxfId="198" priority="204">
      <formula>$U$2&gt;=2</formula>
    </cfRule>
  </conditionalFormatting>
  <conditionalFormatting sqref="G17:J17">
    <cfRule type="expression" dxfId="197" priority="203">
      <formula>$U$2&gt;=1</formula>
    </cfRule>
  </conditionalFormatting>
  <conditionalFormatting sqref="G19:J20">
    <cfRule type="expression" dxfId="196" priority="202">
      <formula>$U$2&gt;=4</formula>
    </cfRule>
  </conditionalFormatting>
  <conditionalFormatting sqref="G21:J21">
    <cfRule type="expression" dxfId="195" priority="201">
      <formula>$U$2&gt;=5</formula>
    </cfRule>
  </conditionalFormatting>
  <conditionalFormatting sqref="G22:J22">
    <cfRule type="expression" dxfId="194" priority="200">
      <formula>$U$2&gt;=6</formula>
    </cfRule>
  </conditionalFormatting>
  <conditionalFormatting sqref="G23:J23">
    <cfRule type="expression" dxfId="193" priority="199">
      <formula>$U$2&gt;=7</formula>
    </cfRule>
  </conditionalFormatting>
  <conditionalFormatting sqref="G24:J24">
    <cfRule type="expression" dxfId="192" priority="198">
      <formula>$U$2&gt;=8</formula>
    </cfRule>
  </conditionalFormatting>
  <conditionalFormatting sqref="G25:J25">
    <cfRule type="expression" dxfId="191" priority="197">
      <formula>$U$2&gt;=9</formula>
    </cfRule>
  </conditionalFormatting>
  <conditionalFormatting sqref="G26:J26">
    <cfRule type="expression" dxfId="190" priority="196">
      <formula>$U$2&gt;=10</formula>
    </cfRule>
  </conditionalFormatting>
  <conditionalFormatting sqref="G27:J27">
    <cfRule type="expression" dxfId="189" priority="195">
      <formula>$U$2&gt;=11</formula>
    </cfRule>
  </conditionalFormatting>
  <conditionalFormatting sqref="G28:J28">
    <cfRule type="expression" dxfId="188" priority="194">
      <formula>$U$2&gt;=12</formula>
    </cfRule>
  </conditionalFormatting>
  <conditionalFormatting sqref="G29:J29">
    <cfRule type="expression" dxfId="187" priority="193">
      <formula>$U$2&gt;=13</formula>
    </cfRule>
  </conditionalFormatting>
  <conditionalFormatting sqref="G30:J30">
    <cfRule type="expression" dxfId="186" priority="192">
      <formula>$U$2&gt;=14</formula>
    </cfRule>
  </conditionalFormatting>
  <conditionalFormatting sqref="G31:J31">
    <cfRule type="expression" dxfId="185" priority="191">
      <formula>$U$2&gt;=15</formula>
    </cfRule>
  </conditionalFormatting>
  <conditionalFormatting sqref="G32:J32">
    <cfRule type="expression" dxfId="184" priority="190">
      <formula>$U$2&gt;=16</formula>
    </cfRule>
  </conditionalFormatting>
  <conditionalFormatting sqref="G33:J33">
    <cfRule type="expression" dxfId="183" priority="189">
      <formula>$U$2&gt;=17</formula>
    </cfRule>
  </conditionalFormatting>
  <conditionalFormatting sqref="G34:J34">
    <cfRule type="expression" dxfId="182" priority="188">
      <formula>$U$2&gt;=18</formula>
    </cfRule>
  </conditionalFormatting>
  <conditionalFormatting sqref="G35:J35">
    <cfRule type="expression" dxfId="181" priority="187">
      <formula>$U$2&gt;=19</formula>
    </cfRule>
  </conditionalFormatting>
  <conditionalFormatting sqref="G36:J36">
    <cfRule type="expression" dxfId="180" priority="186">
      <formula>$U$2&gt;=20</formula>
    </cfRule>
  </conditionalFormatting>
  <conditionalFormatting sqref="G37:J37">
    <cfRule type="expression" dxfId="179" priority="185">
      <formula>$U$2&gt;=21</formula>
    </cfRule>
  </conditionalFormatting>
  <conditionalFormatting sqref="G38:J38">
    <cfRule type="expression" dxfId="178" priority="184">
      <formula>$U$2&gt;=22</formula>
    </cfRule>
  </conditionalFormatting>
  <conditionalFormatting sqref="G39:J39">
    <cfRule type="expression" dxfId="177" priority="182">
      <formula>$U$2&gt;=23</formula>
    </cfRule>
  </conditionalFormatting>
  <conditionalFormatting sqref="G40:J40">
    <cfRule type="expression" dxfId="176" priority="181">
      <formula>$U$2&gt;=24</formula>
    </cfRule>
  </conditionalFormatting>
  <conditionalFormatting sqref="G41:J41">
    <cfRule type="expression" dxfId="175" priority="180">
      <formula>$U$2&gt;=25</formula>
    </cfRule>
  </conditionalFormatting>
  <conditionalFormatting sqref="G42:J42">
    <cfRule type="expression" dxfId="174" priority="179">
      <formula>$U$2&gt;=26</formula>
    </cfRule>
  </conditionalFormatting>
  <conditionalFormatting sqref="G43:J43">
    <cfRule type="expression" dxfId="173" priority="178">
      <formula>$U$2&gt;=27</formula>
    </cfRule>
  </conditionalFormatting>
  <conditionalFormatting sqref="G44:J44">
    <cfRule type="expression" dxfId="172" priority="177">
      <formula>$U$2&gt;=28</formula>
    </cfRule>
  </conditionalFormatting>
  <conditionalFormatting sqref="G45:J45">
    <cfRule type="expression" dxfId="171" priority="176">
      <formula>$U$2&gt;=29</formula>
    </cfRule>
  </conditionalFormatting>
  <conditionalFormatting sqref="G46:J46">
    <cfRule type="expression" dxfId="170" priority="175">
      <formula>$U$2&gt;=30</formula>
    </cfRule>
  </conditionalFormatting>
  <conditionalFormatting sqref="G47:J47">
    <cfRule type="expression" dxfId="169" priority="174">
      <formula>$U$2&gt;=31</formula>
    </cfRule>
  </conditionalFormatting>
  <conditionalFormatting sqref="G48:J48">
    <cfRule type="expression" dxfId="168" priority="173">
      <formula>$U$2&gt;=32</formula>
    </cfRule>
  </conditionalFormatting>
  <conditionalFormatting sqref="G49:J49">
    <cfRule type="expression" dxfId="167" priority="172">
      <formula>$U$2&gt;=33</formula>
    </cfRule>
  </conditionalFormatting>
  <conditionalFormatting sqref="G50:J50">
    <cfRule type="expression" dxfId="166" priority="171">
      <formula>$U$2&gt;=34</formula>
    </cfRule>
  </conditionalFormatting>
  <conditionalFormatting sqref="G51:J51">
    <cfRule type="expression" dxfId="165" priority="169">
      <formula>$U$2&gt;=35</formula>
    </cfRule>
  </conditionalFormatting>
  <conditionalFormatting sqref="G52:J52">
    <cfRule type="expression" dxfId="164" priority="168">
      <formula>$U$2&gt;=36</formula>
    </cfRule>
  </conditionalFormatting>
  <conditionalFormatting sqref="G53:J53">
    <cfRule type="expression" dxfId="163" priority="167">
      <formula>$U$2&gt;=37</formula>
    </cfRule>
  </conditionalFormatting>
  <conditionalFormatting sqref="G54:J54">
    <cfRule type="expression" dxfId="162" priority="166">
      <formula>$U$2&gt;=38</formula>
    </cfRule>
  </conditionalFormatting>
  <conditionalFormatting sqref="G55:J55">
    <cfRule type="expression" dxfId="161" priority="165">
      <formula>$U$2&gt;=39</formula>
    </cfRule>
  </conditionalFormatting>
  <conditionalFormatting sqref="G56:J56">
    <cfRule type="expression" dxfId="160" priority="164">
      <formula>$U$2&gt;=40</formula>
    </cfRule>
  </conditionalFormatting>
  <conditionalFormatting sqref="G57:J57">
    <cfRule type="expression" dxfId="159" priority="163">
      <formula>$U$2&gt;=41</formula>
    </cfRule>
  </conditionalFormatting>
  <conditionalFormatting sqref="G58:J58">
    <cfRule type="expression" dxfId="158" priority="162">
      <formula>$U$2&gt;=42</formula>
    </cfRule>
  </conditionalFormatting>
  <conditionalFormatting sqref="G59:J59">
    <cfRule type="expression" dxfId="157" priority="161">
      <formula>$U$2&gt;=43</formula>
    </cfRule>
  </conditionalFormatting>
  <conditionalFormatting sqref="G60:J60">
    <cfRule type="expression" dxfId="156" priority="160">
      <formula>$U$2&gt;=44</formula>
    </cfRule>
  </conditionalFormatting>
  <conditionalFormatting sqref="G61:J61">
    <cfRule type="expression" dxfId="155" priority="159">
      <formula>$U$2&gt;=45</formula>
    </cfRule>
  </conditionalFormatting>
  <conditionalFormatting sqref="G62:J62">
    <cfRule type="expression" dxfId="154" priority="158">
      <formula>$U$2&gt;=46</formula>
    </cfRule>
  </conditionalFormatting>
  <conditionalFormatting sqref="G63:J63">
    <cfRule type="expression" dxfId="153" priority="157">
      <formula>$U$2&gt;=47</formula>
    </cfRule>
  </conditionalFormatting>
  <conditionalFormatting sqref="G64:J64">
    <cfRule type="expression" dxfId="152" priority="156">
      <formula>$U$2&gt;=48</formula>
    </cfRule>
  </conditionalFormatting>
  <conditionalFormatting sqref="G65:J65">
    <cfRule type="expression" dxfId="151" priority="155">
      <formula>$U$2&gt;=49</formula>
    </cfRule>
  </conditionalFormatting>
  <conditionalFormatting sqref="G66:J66">
    <cfRule type="expression" dxfId="150" priority="154">
      <formula>$U$2&gt;=50</formula>
    </cfRule>
  </conditionalFormatting>
  <conditionalFormatting sqref="G67:J67">
    <cfRule type="expression" dxfId="149" priority="153">
      <formula>$U$2&gt;=51</formula>
    </cfRule>
  </conditionalFormatting>
  <conditionalFormatting sqref="G68:J68">
    <cfRule type="expression" dxfId="148" priority="152">
      <formula>$U$2&gt;=52</formula>
    </cfRule>
  </conditionalFormatting>
  <conditionalFormatting sqref="G69:J69">
    <cfRule type="expression" dxfId="147" priority="151">
      <formula>$U$2&gt;=53</formula>
    </cfRule>
  </conditionalFormatting>
  <conditionalFormatting sqref="G70:J70">
    <cfRule type="expression" dxfId="146" priority="150">
      <formula>$U$2&gt;=54</formula>
    </cfRule>
  </conditionalFormatting>
  <conditionalFormatting sqref="G71:J71">
    <cfRule type="expression" dxfId="145" priority="149">
      <formula>$U$2&gt;=55</formula>
    </cfRule>
  </conditionalFormatting>
  <conditionalFormatting sqref="G72:J72">
    <cfRule type="expression" dxfId="144" priority="148">
      <formula>$U$2&gt;=56</formula>
    </cfRule>
  </conditionalFormatting>
  <conditionalFormatting sqref="G73:J73">
    <cfRule type="expression" dxfId="143" priority="147">
      <formula>$U$2&gt;=57</formula>
    </cfRule>
  </conditionalFormatting>
  <conditionalFormatting sqref="G74:J74">
    <cfRule type="expression" dxfId="142" priority="146">
      <formula>$U$2&gt;=58</formula>
    </cfRule>
  </conditionalFormatting>
  <conditionalFormatting sqref="G75:J75">
    <cfRule type="expression" dxfId="141" priority="145">
      <formula>$U$2&gt;=59</formula>
    </cfRule>
  </conditionalFormatting>
  <conditionalFormatting sqref="G76:J76">
    <cfRule type="expression" dxfId="140" priority="144">
      <formula>$U$2&gt;=60</formula>
    </cfRule>
  </conditionalFormatting>
  <conditionalFormatting sqref="G77:J77">
    <cfRule type="expression" dxfId="139" priority="143">
      <formula>$U$2&gt;=61</formula>
    </cfRule>
  </conditionalFormatting>
  <conditionalFormatting sqref="G78:J78">
    <cfRule type="expression" dxfId="138" priority="142">
      <formula>$U$2&gt;=62</formula>
    </cfRule>
  </conditionalFormatting>
  <conditionalFormatting sqref="G79:J79">
    <cfRule type="expression" dxfId="137" priority="141">
      <formula>$U$2&gt;=63</formula>
    </cfRule>
  </conditionalFormatting>
  <conditionalFormatting sqref="G80:J80">
    <cfRule type="expression" dxfId="136" priority="140">
      <formula>$U$2&gt;=64</formula>
    </cfRule>
  </conditionalFormatting>
  <conditionalFormatting sqref="G81:J81">
    <cfRule type="expression" dxfId="135" priority="139">
      <formula>$U$2&gt;=65</formula>
    </cfRule>
  </conditionalFormatting>
  <conditionalFormatting sqref="G82:J82">
    <cfRule type="expression" dxfId="134" priority="138">
      <formula>$U$2&gt;=66</formula>
    </cfRule>
  </conditionalFormatting>
  <conditionalFormatting sqref="G83:J83">
    <cfRule type="expression" dxfId="133" priority="137">
      <formula>$U$2&gt;=67</formula>
    </cfRule>
  </conditionalFormatting>
  <conditionalFormatting sqref="G84:J84">
    <cfRule type="expression" dxfId="132" priority="136">
      <formula>$U$2&gt;=68</formula>
    </cfRule>
  </conditionalFormatting>
  <conditionalFormatting sqref="G85:J85">
    <cfRule type="expression" dxfId="131" priority="135">
      <formula>$U$2&gt;=69</formula>
    </cfRule>
  </conditionalFormatting>
  <conditionalFormatting sqref="G86:J86">
    <cfRule type="expression" dxfId="130" priority="134">
      <formula>$U$2&gt;=70</formula>
    </cfRule>
  </conditionalFormatting>
  <conditionalFormatting sqref="G87:J87">
    <cfRule type="expression" dxfId="129" priority="133">
      <formula>$U$2&gt;=71</formula>
    </cfRule>
  </conditionalFormatting>
  <conditionalFormatting sqref="G88:J88">
    <cfRule type="expression" dxfId="128" priority="132">
      <formula>$U$2&gt;=72</formula>
    </cfRule>
  </conditionalFormatting>
  <conditionalFormatting sqref="G89:J89">
    <cfRule type="expression" dxfId="127" priority="131">
      <formula>$U$2&gt;=73</formula>
    </cfRule>
  </conditionalFormatting>
  <conditionalFormatting sqref="G90:J90">
    <cfRule type="expression" dxfId="126" priority="130">
      <formula>$U$2&gt;=74</formula>
    </cfRule>
  </conditionalFormatting>
  <conditionalFormatting sqref="G91:J91">
    <cfRule type="expression" dxfId="125" priority="129">
      <formula>$U$2&gt;=75</formula>
    </cfRule>
  </conditionalFormatting>
  <conditionalFormatting sqref="G92:J92">
    <cfRule type="expression" dxfId="124" priority="128">
      <formula>$U$2&gt;=76</formula>
    </cfRule>
  </conditionalFormatting>
  <conditionalFormatting sqref="G93:J93">
    <cfRule type="expression" dxfId="123" priority="127">
      <formula>$U$2&gt;=77</formula>
    </cfRule>
  </conditionalFormatting>
  <conditionalFormatting sqref="G94:J94">
    <cfRule type="expression" dxfId="122" priority="126">
      <formula>$U$2&gt;=78</formula>
    </cfRule>
  </conditionalFormatting>
  <conditionalFormatting sqref="G95:J95">
    <cfRule type="expression" dxfId="121" priority="125">
      <formula>$U$2&gt;=79</formula>
    </cfRule>
  </conditionalFormatting>
  <conditionalFormatting sqref="G96:J96">
    <cfRule type="expression" dxfId="120" priority="124">
      <formula>$U$2&gt;=80</formula>
    </cfRule>
  </conditionalFormatting>
  <conditionalFormatting sqref="G97:J97">
    <cfRule type="expression" dxfId="119" priority="123">
      <formula>$U$2&gt;=81</formula>
    </cfRule>
  </conditionalFormatting>
  <conditionalFormatting sqref="G98:J98">
    <cfRule type="expression" dxfId="118" priority="122">
      <formula>$U$2&gt;=82</formula>
    </cfRule>
  </conditionalFormatting>
  <conditionalFormatting sqref="G99:J99">
    <cfRule type="expression" dxfId="117" priority="120">
      <formula>$U$2&gt;=83</formula>
    </cfRule>
  </conditionalFormatting>
  <conditionalFormatting sqref="G100:J100">
    <cfRule type="expression" dxfId="116" priority="119">
      <formula>$U$2&gt;=84</formula>
    </cfRule>
  </conditionalFormatting>
  <conditionalFormatting sqref="G101:J101">
    <cfRule type="expression" dxfId="115" priority="118">
      <formula>$U$2&gt;=85</formula>
    </cfRule>
  </conditionalFormatting>
  <conditionalFormatting sqref="G102:J102">
    <cfRule type="expression" dxfId="114" priority="117">
      <formula>$U$2&gt;=86</formula>
    </cfRule>
  </conditionalFormatting>
  <conditionalFormatting sqref="G103:J103">
    <cfRule type="expression" dxfId="113" priority="116">
      <formula>$U$2&gt;=87</formula>
    </cfRule>
  </conditionalFormatting>
  <conditionalFormatting sqref="G104:J104">
    <cfRule type="expression" dxfId="112" priority="115">
      <formula>$U$2&gt;=88</formula>
    </cfRule>
  </conditionalFormatting>
  <conditionalFormatting sqref="G105:J105">
    <cfRule type="expression" dxfId="111" priority="114">
      <formula>$U$2&gt;=89</formula>
    </cfRule>
  </conditionalFormatting>
  <conditionalFormatting sqref="G106:J106">
    <cfRule type="expression" dxfId="110" priority="113">
      <formula>$U$2&gt;=90</formula>
    </cfRule>
  </conditionalFormatting>
  <conditionalFormatting sqref="G107:J107">
    <cfRule type="expression" dxfId="109" priority="112">
      <formula>$U$2&gt;=91</formula>
    </cfRule>
  </conditionalFormatting>
  <conditionalFormatting sqref="G108:J108">
    <cfRule type="expression" dxfId="108" priority="111">
      <formula>$U$2&gt;=92</formula>
    </cfRule>
  </conditionalFormatting>
  <conditionalFormatting sqref="G109:J109">
    <cfRule type="expression" dxfId="107" priority="110">
      <formula>$U$2&gt;=93</formula>
    </cfRule>
  </conditionalFormatting>
  <conditionalFormatting sqref="G110:J110">
    <cfRule type="expression" dxfId="106" priority="109">
      <formula>$U$2&gt;=94</formula>
    </cfRule>
  </conditionalFormatting>
  <conditionalFormatting sqref="G111:J111">
    <cfRule type="expression" dxfId="105" priority="108">
      <formula>$U$2&gt;=95</formula>
    </cfRule>
  </conditionalFormatting>
  <conditionalFormatting sqref="G112:J112">
    <cfRule type="expression" dxfId="104" priority="107">
      <formula>$U$2&gt;=96</formula>
    </cfRule>
  </conditionalFormatting>
  <conditionalFormatting sqref="G113:J113">
    <cfRule type="expression" dxfId="103" priority="106">
      <formula>$U$2&gt;=97</formula>
    </cfRule>
  </conditionalFormatting>
  <conditionalFormatting sqref="G114:J114">
    <cfRule type="expression" dxfId="102" priority="105">
      <formula>$U$2&gt;=98</formula>
    </cfRule>
  </conditionalFormatting>
  <conditionalFormatting sqref="G115:J115">
    <cfRule type="expression" dxfId="101" priority="104">
      <formula>$U$2&gt;=99</formula>
    </cfRule>
  </conditionalFormatting>
  <conditionalFormatting sqref="G116:J116">
    <cfRule type="expression" dxfId="100" priority="102">
      <formula>$U$2&gt;=100</formula>
    </cfRule>
  </conditionalFormatting>
  <conditionalFormatting sqref="G117:J117">
    <cfRule type="expression" dxfId="99" priority="100">
      <formula>$U$2&gt;=101</formula>
    </cfRule>
  </conditionalFormatting>
  <conditionalFormatting sqref="G118:J118">
    <cfRule type="expression" dxfId="98" priority="99">
      <formula>$U$2&gt;=102</formula>
    </cfRule>
  </conditionalFormatting>
  <conditionalFormatting sqref="G119:J119">
    <cfRule type="expression" dxfId="97" priority="98">
      <formula>$U$2&gt;=103</formula>
    </cfRule>
  </conditionalFormatting>
  <conditionalFormatting sqref="G120:J120">
    <cfRule type="expression" dxfId="96" priority="97">
      <formula>$U$2&gt;=104</formula>
    </cfRule>
  </conditionalFormatting>
  <conditionalFormatting sqref="G121:J121">
    <cfRule type="expression" dxfId="95" priority="96">
      <formula>$U$2&gt;=105</formula>
    </cfRule>
  </conditionalFormatting>
  <conditionalFormatting sqref="G122:J122">
    <cfRule type="expression" dxfId="94" priority="95">
      <formula>$U$2&gt;=106</formula>
    </cfRule>
  </conditionalFormatting>
  <conditionalFormatting sqref="G123:J123">
    <cfRule type="expression" dxfId="93" priority="94">
      <formula>$U$2&gt;=107</formula>
    </cfRule>
  </conditionalFormatting>
  <conditionalFormatting sqref="G124:J124">
    <cfRule type="expression" dxfId="92" priority="93">
      <formula>$U$2&gt;=108</formula>
    </cfRule>
  </conditionalFormatting>
  <conditionalFormatting sqref="G125:J125">
    <cfRule type="expression" dxfId="91" priority="92">
      <formula>$U$2&gt;=109</formula>
    </cfRule>
  </conditionalFormatting>
  <conditionalFormatting sqref="G126:J126">
    <cfRule type="expression" dxfId="90" priority="91">
      <formula>$U$2&gt;=110</formula>
    </cfRule>
  </conditionalFormatting>
  <conditionalFormatting sqref="G127:J127">
    <cfRule type="expression" dxfId="89" priority="90">
      <formula>$U$2&gt;=111</formula>
    </cfRule>
  </conditionalFormatting>
  <conditionalFormatting sqref="G128:J128">
    <cfRule type="expression" dxfId="88" priority="89">
      <formula>$U$2&gt;=112</formula>
    </cfRule>
  </conditionalFormatting>
  <conditionalFormatting sqref="G129:J129">
    <cfRule type="expression" dxfId="87" priority="88">
      <formula>$U$2&gt;=113</formula>
    </cfRule>
  </conditionalFormatting>
  <conditionalFormatting sqref="G130:J130">
    <cfRule type="expression" dxfId="86" priority="87">
      <formula>$U$2&gt;=114</formula>
    </cfRule>
  </conditionalFormatting>
  <conditionalFormatting sqref="G131:J131">
    <cfRule type="expression" dxfId="85" priority="86">
      <formula>$U$2&gt;=115</formula>
    </cfRule>
  </conditionalFormatting>
  <conditionalFormatting sqref="G132:J132">
    <cfRule type="expression" dxfId="84" priority="85">
      <formula>$U$2&gt;=116</formula>
    </cfRule>
  </conditionalFormatting>
  <conditionalFormatting sqref="G133:J133">
    <cfRule type="expression" dxfId="83" priority="84">
      <formula>$U$2&gt;=117</formula>
    </cfRule>
  </conditionalFormatting>
  <conditionalFormatting sqref="G134:J134">
    <cfRule type="expression" dxfId="82" priority="83">
      <formula>$U$2&gt;=118</formula>
    </cfRule>
  </conditionalFormatting>
  <conditionalFormatting sqref="G135:J135">
    <cfRule type="expression" dxfId="81" priority="82">
      <formula>$U$2&gt;=119</formula>
    </cfRule>
  </conditionalFormatting>
  <conditionalFormatting sqref="G136:J136">
    <cfRule type="expression" dxfId="80" priority="81">
      <formula>$U$2&gt;=120</formula>
    </cfRule>
  </conditionalFormatting>
  <conditionalFormatting sqref="G137:J137">
    <cfRule type="expression" dxfId="79" priority="80">
      <formula>$U$2&gt;=121</formula>
    </cfRule>
  </conditionalFormatting>
  <conditionalFormatting sqref="G138:J138">
    <cfRule type="expression" dxfId="78" priority="79">
      <formula>$U$2&gt;=122</formula>
    </cfRule>
  </conditionalFormatting>
  <conditionalFormatting sqref="G139:J139">
    <cfRule type="expression" dxfId="77" priority="78">
      <formula>$U$2&gt;=123</formula>
    </cfRule>
  </conditionalFormatting>
  <conditionalFormatting sqref="G140:J140">
    <cfRule type="expression" dxfId="76" priority="77">
      <formula>$U$2&gt;=124</formula>
    </cfRule>
  </conditionalFormatting>
  <conditionalFormatting sqref="G141:J141">
    <cfRule type="expression" dxfId="75" priority="76">
      <formula>$U$2&gt;=125</formula>
    </cfRule>
  </conditionalFormatting>
  <conditionalFormatting sqref="G142:J142">
    <cfRule type="expression" dxfId="74" priority="75">
      <formula>$U$2&gt;=126</formula>
    </cfRule>
  </conditionalFormatting>
  <conditionalFormatting sqref="G143:J143">
    <cfRule type="expression" dxfId="73" priority="74">
      <formula>$U$2&gt;=127</formula>
    </cfRule>
  </conditionalFormatting>
  <conditionalFormatting sqref="G144:J144">
    <cfRule type="expression" dxfId="72" priority="73">
      <formula>$U$2&gt;=128</formula>
    </cfRule>
  </conditionalFormatting>
  <conditionalFormatting sqref="G145:J145">
    <cfRule type="expression" dxfId="71" priority="72">
      <formula>$U$2&gt;=129</formula>
    </cfRule>
  </conditionalFormatting>
  <conditionalFormatting sqref="G146:J146">
    <cfRule type="expression" dxfId="70" priority="71">
      <formula>$U$2&gt;=130</formula>
    </cfRule>
  </conditionalFormatting>
  <conditionalFormatting sqref="G147:J147">
    <cfRule type="expression" dxfId="69" priority="70">
      <formula>$U$2&gt;=131</formula>
    </cfRule>
  </conditionalFormatting>
  <conditionalFormatting sqref="G148:J148">
    <cfRule type="expression" dxfId="68" priority="69">
      <formula>$U$2&gt;=132</formula>
    </cfRule>
  </conditionalFormatting>
  <conditionalFormatting sqref="G149:J149">
    <cfRule type="expression" dxfId="67" priority="68">
      <formula>$U$2&gt;=133</formula>
    </cfRule>
  </conditionalFormatting>
  <conditionalFormatting sqref="G150:J150">
    <cfRule type="expression" dxfId="66" priority="67">
      <formula>$U$2&gt;=134</formula>
    </cfRule>
  </conditionalFormatting>
  <conditionalFormatting sqref="G151:J151">
    <cfRule type="expression" dxfId="65" priority="66">
      <formula>$U$2&gt;=135</formula>
    </cfRule>
  </conditionalFormatting>
  <conditionalFormatting sqref="G152:J152">
    <cfRule type="expression" dxfId="64" priority="65">
      <formula>$U$2&gt;=136</formula>
    </cfRule>
  </conditionalFormatting>
  <conditionalFormatting sqref="G153:J153">
    <cfRule type="expression" dxfId="63" priority="64">
      <formula>$U$2&gt;=137</formula>
    </cfRule>
  </conditionalFormatting>
  <conditionalFormatting sqref="G154:J154">
    <cfRule type="expression" dxfId="62" priority="63">
      <formula>$U$2&gt;=138</formula>
    </cfRule>
  </conditionalFormatting>
  <conditionalFormatting sqref="G155:J155">
    <cfRule type="expression" dxfId="61" priority="62">
      <formula>$U$2&gt;=139</formula>
    </cfRule>
  </conditionalFormatting>
  <conditionalFormatting sqref="G156:J156">
    <cfRule type="expression" dxfId="60" priority="61">
      <formula>$U$2&gt;=140</formula>
    </cfRule>
  </conditionalFormatting>
  <conditionalFormatting sqref="G157:J157">
    <cfRule type="expression" dxfId="59" priority="60">
      <formula>$U$2&gt;=141</formula>
    </cfRule>
  </conditionalFormatting>
  <conditionalFormatting sqref="G158:J158">
    <cfRule type="expression" dxfId="58" priority="59">
      <formula>$U$2&gt;=142</formula>
    </cfRule>
  </conditionalFormatting>
  <conditionalFormatting sqref="G159:J159">
    <cfRule type="expression" dxfId="57" priority="58">
      <formula>$U$2&gt;=143</formula>
    </cfRule>
  </conditionalFormatting>
  <conditionalFormatting sqref="G160:J160">
    <cfRule type="expression" dxfId="56" priority="57">
      <formula>$U$2&gt;=144</formula>
    </cfRule>
  </conditionalFormatting>
  <conditionalFormatting sqref="G161:J161">
    <cfRule type="expression" dxfId="55" priority="56">
      <formula>$U$2&gt;=145</formula>
    </cfRule>
  </conditionalFormatting>
  <conditionalFormatting sqref="G162:J162">
    <cfRule type="expression" dxfId="54" priority="55">
      <formula>$U$2&gt;=146</formula>
    </cfRule>
  </conditionalFormatting>
  <conditionalFormatting sqref="G163:J163">
    <cfRule type="expression" dxfId="53" priority="54">
      <formula>$U$2&gt;=147</formula>
    </cfRule>
  </conditionalFormatting>
  <conditionalFormatting sqref="G164:J164">
    <cfRule type="expression" dxfId="52" priority="53">
      <formula>$U$2&gt;=148</formula>
    </cfRule>
  </conditionalFormatting>
  <conditionalFormatting sqref="G165:J165">
    <cfRule type="expression" dxfId="51" priority="52">
      <formula>$U$2&gt;=149</formula>
    </cfRule>
  </conditionalFormatting>
  <conditionalFormatting sqref="G166:J166">
    <cfRule type="expression" dxfId="50" priority="51">
      <formula>$U$2&gt;=150</formula>
    </cfRule>
  </conditionalFormatting>
  <conditionalFormatting sqref="G167:J167">
    <cfRule type="expression" dxfId="49" priority="50">
      <formula>$U$2&gt;=151</formula>
    </cfRule>
  </conditionalFormatting>
  <conditionalFormatting sqref="G168:J168">
    <cfRule type="expression" dxfId="48" priority="49">
      <formula>$U$2&gt;=152</formula>
    </cfRule>
  </conditionalFormatting>
  <conditionalFormatting sqref="G169:J169">
    <cfRule type="expression" dxfId="47" priority="48">
      <formula>$U$2&gt;=153</formula>
    </cfRule>
  </conditionalFormatting>
  <conditionalFormatting sqref="G170:J170">
    <cfRule type="expression" dxfId="46" priority="47">
      <formula>$U$2&gt;=154</formula>
    </cfRule>
  </conditionalFormatting>
  <conditionalFormatting sqref="G171:J171">
    <cfRule type="expression" dxfId="45" priority="46">
      <formula>$U$2&gt;=155</formula>
    </cfRule>
  </conditionalFormatting>
  <conditionalFormatting sqref="G172:J172">
    <cfRule type="expression" dxfId="44" priority="45">
      <formula>$U$2&gt;=156</formula>
    </cfRule>
  </conditionalFormatting>
  <conditionalFormatting sqref="G173:J173">
    <cfRule type="expression" dxfId="43" priority="44">
      <formula>$U$2&gt;=157</formula>
    </cfRule>
  </conditionalFormatting>
  <conditionalFormatting sqref="G174:J174">
    <cfRule type="expression" dxfId="42" priority="43">
      <formula>$U$2&gt;=158</formula>
    </cfRule>
  </conditionalFormatting>
  <conditionalFormatting sqref="G175:J175">
    <cfRule type="expression" dxfId="41" priority="42">
      <formula>$U$2&gt;=159</formula>
    </cfRule>
  </conditionalFormatting>
  <conditionalFormatting sqref="G176:J176">
    <cfRule type="expression" dxfId="40" priority="41">
      <formula>$U$2&gt;=160</formula>
    </cfRule>
  </conditionalFormatting>
  <conditionalFormatting sqref="G177:J177">
    <cfRule type="expression" dxfId="39" priority="40">
      <formula>$U$2&gt;=161</formula>
    </cfRule>
  </conditionalFormatting>
  <conditionalFormatting sqref="G178:J178">
    <cfRule type="expression" dxfId="38" priority="39">
      <formula>$U$2&gt;=162</formula>
    </cfRule>
  </conditionalFormatting>
  <conditionalFormatting sqref="G179:J179">
    <cfRule type="expression" dxfId="37" priority="38">
      <formula>$U$2&gt;=163</formula>
    </cfRule>
  </conditionalFormatting>
  <conditionalFormatting sqref="G180:J180">
    <cfRule type="expression" dxfId="36" priority="37">
      <formula>$U$2&gt;=164</formula>
    </cfRule>
  </conditionalFormatting>
  <conditionalFormatting sqref="G181:J181">
    <cfRule type="expression" dxfId="35" priority="36">
      <formula>$U$2&gt;=165</formula>
    </cfRule>
  </conditionalFormatting>
  <conditionalFormatting sqref="G182:J182">
    <cfRule type="expression" dxfId="34" priority="35">
      <formula>$U$2&gt;=166</formula>
    </cfRule>
  </conditionalFormatting>
  <conditionalFormatting sqref="G183:J183">
    <cfRule type="expression" dxfId="33" priority="34">
      <formula>$U$2&gt;=167</formula>
    </cfRule>
  </conditionalFormatting>
  <conditionalFormatting sqref="G184:J184">
    <cfRule type="expression" dxfId="32" priority="33">
      <formula>$U$2&gt;=168</formula>
    </cfRule>
  </conditionalFormatting>
  <conditionalFormatting sqref="G185:J185">
    <cfRule type="expression" dxfId="31" priority="32">
      <formula>$U$2&gt;=169</formula>
    </cfRule>
  </conditionalFormatting>
  <conditionalFormatting sqref="G186:J186">
    <cfRule type="expression" dxfId="30" priority="31">
      <formula>$U$2&gt;=170</formula>
    </cfRule>
  </conditionalFormatting>
  <conditionalFormatting sqref="G187:J187">
    <cfRule type="expression" dxfId="29" priority="30">
      <formula>$U$2&gt;=171</formula>
    </cfRule>
  </conditionalFormatting>
  <conditionalFormatting sqref="G188:J188">
    <cfRule type="expression" dxfId="28" priority="29">
      <formula>$U$2&gt;=172</formula>
    </cfRule>
  </conditionalFormatting>
  <conditionalFormatting sqref="G189:J189">
    <cfRule type="expression" dxfId="27" priority="28">
      <formula>$U$2&gt;=173</formula>
    </cfRule>
  </conditionalFormatting>
  <conditionalFormatting sqref="G190:J190">
    <cfRule type="expression" dxfId="26" priority="27">
      <formula>$U$2&gt;=174</formula>
    </cfRule>
  </conditionalFormatting>
  <conditionalFormatting sqref="G191:J191">
    <cfRule type="expression" dxfId="25" priority="26">
      <formula>$U$2&gt;=175</formula>
    </cfRule>
  </conditionalFormatting>
  <conditionalFormatting sqref="G192:J192">
    <cfRule type="expression" dxfId="24" priority="25">
      <formula>$U$2&gt;=176</formula>
    </cfRule>
  </conditionalFormatting>
  <conditionalFormatting sqref="G193:J193">
    <cfRule type="expression" dxfId="23" priority="24">
      <formula>$U$2&gt;=177</formula>
    </cfRule>
  </conditionalFormatting>
  <conditionalFormatting sqref="G194:J194">
    <cfRule type="expression" dxfId="22" priority="23">
      <formula>$U$2&gt;=178</formula>
    </cfRule>
  </conditionalFormatting>
  <conditionalFormatting sqref="G195:J195">
    <cfRule type="expression" dxfId="21" priority="22">
      <formula>$U$2&gt;=179</formula>
    </cfRule>
  </conditionalFormatting>
  <conditionalFormatting sqref="G196:J196">
    <cfRule type="expression" dxfId="20" priority="21">
      <formula>$U$2&gt;=180</formula>
    </cfRule>
  </conditionalFormatting>
  <conditionalFormatting sqref="G197:J197">
    <cfRule type="expression" dxfId="19" priority="20">
      <formula>$U$2&gt;=181</formula>
    </cfRule>
  </conditionalFormatting>
  <conditionalFormatting sqref="G198:J198">
    <cfRule type="expression" dxfId="18" priority="19">
      <formula>$U$2&gt;=182</formula>
    </cfRule>
  </conditionalFormatting>
  <conditionalFormatting sqref="G199:J199">
    <cfRule type="expression" dxfId="17" priority="18">
      <formula>$U$2&gt;=183</formula>
    </cfRule>
  </conditionalFormatting>
  <conditionalFormatting sqref="G200:J200">
    <cfRule type="expression" dxfId="16" priority="17">
      <formula>$U$2&gt;=184</formula>
    </cfRule>
  </conditionalFormatting>
  <conditionalFormatting sqref="G201:J201">
    <cfRule type="expression" dxfId="15" priority="16">
      <formula>$U$2&gt;=185</formula>
    </cfRule>
  </conditionalFormatting>
  <conditionalFormatting sqref="G202:J202">
    <cfRule type="expression" dxfId="14" priority="15">
      <formula>$U$2&gt;=186</formula>
    </cfRule>
  </conditionalFormatting>
  <conditionalFormatting sqref="G203:J203">
    <cfRule type="expression" dxfId="13" priority="14">
      <formula>$U$2&gt;=187</formula>
    </cfRule>
  </conditionalFormatting>
  <conditionalFormatting sqref="G204:J204">
    <cfRule type="expression" dxfId="12" priority="13">
      <formula>$U$2&gt;=188</formula>
    </cfRule>
  </conditionalFormatting>
  <conditionalFormatting sqref="G205:J205">
    <cfRule type="expression" dxfId="11" priority="12">
      <formula>$U$2&gt;=189</formula>
    </cfRule>
  </conditionalFormatting>
  <conditionalFormatting sqref="G206:J206">
    <cfRule type="expression" dxfId="10" priority="11">
      <formula>$U$2&gt;=190</formula>
    </cfRule>
  </conditionalFormatting>
  <conditionalFormatting sqref="G207:J207">
    <cfRule type="expression" dxfId="9" priority="10">
      <formula>$U$2&gt;=191</formula>
    </cfRule>
  </conditionalFormatting>
  <conditionalFormatting sqref="G208:J208">
    <cfRule type="expression" dxfId="8" priority="9">
      <formula>$U$2&gt;=192</formula>
    </cfRule>
  </conditionalFormatting>
  <conditionalFormatting sqref="G209:J209">
    <cfRule type="expression" dxfId="7" priority="8">
      <formula>$U$2&gt;=193</formula>
    </cfRule>
  </conditionalFormatting>
  <conditionalFormatting sqref="G210:J210">
    <cfRule type="expression" dxfId="6" priority="7">
      <formula>$U$2&gt;=194</formula>
    </cfRule>
  </conditionalFormatting>
  <conditionalFormatting sqref="G211:J211">
    <cfRule type="expression" dxfId="5" priority="6">
      <formula>$U$2&gt;=195</formula>
    </cfRule>
  </conditionalFormatting>
  <conditionalFormatting sqref="G212:J212">
    <cfRule type="expression" dxfId="4" priority="5">
      <formula>$U$2&gt;=196</formula>
    </cfRule>
  </conditionalFormatting>
  <conditionalFormatting sqref="G213:J213">
    <cfRule type="expression" dxfId="3" priority="4">
      <formula>$U$2&gt;=197</formula>
    </cfRule>
  </conditionalFormatting>
  <conditionalFormatting sqref="G214:J214">
    <cfRule type="expression" dxfId="2" priority="3">
      <formula>$U$2&gt;=198</formula>
    </cfRule>
  </conditionalFormatting>
  <conditionalFormatting sqref="G215:J215">
    <cfRule type="expression" dxfId="1" priority="2">
      <formula>$U$2&gt;=199</formula>
    </cfRule>
  </conditionalFormatting>
  <conditionalFormatting sqref="G216:J216">
    <cfRule type="expression" dxfId="0" priority="1">
      <formula>$U$2&gt;=200</formula>
    </cfRule>
  </conditionalFormatting>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O26" sqref="O26"/>
    </sheetView>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223"/>
  <sheetViews>
    <sheetView showGridLines="0" workbookViewId="0">
      <selection activeCell="O12" sqref="O12"/>
    </sheetView>
  </sheetViews>
  <sheetFormatPr defaultColWidth="5.5" defaultRowHeight="13.5" x14ac:dyDescent="0.15"/>
  <cols>
    <col min="1" max="1" width="18.25" customWidth="1"/>
    <col min="3" max="3" width="17.625" customWidth="1"/>
    <col min="5" max="5" width="6.75" customWidth="1"/>
    <col min="12" max="12" width="3.75" customWidth="1"/>
  </cols>
  <sheetData>
    <row r="1" spans="1:12" ht="19.5" customHeight="1" x14ac:dyDescent="0.15">
      <c r="A1" s="8" t="s">
        <v>1</v>
      </c>
      <c r="B1" s="1"/>
      <c r="C1" s="1"/>
      <c r="D1" s="1"/>
      <c r="E1" s="1"/>
      <c r="F1" s="1"/>
      <c r="G1" s="24"/>
      <c r="H1" s="1"/>
      <c r="I1" s="1"/>
      <c r="J1" s="1"/>
      <c r="K1" s="1"/>
      <c r="L1" s="73" t="s">
        <v>842</v>
      </c>
    </row>
    <row r="3" spans="1:12" ht="17.25" x14ac:dyDescent="0.15">
      <c r="A3" s="7" t="s">
        <v>77</v>
      </c>
      <c r="B3" s="2"/>
      <c r="C3" s="2"/>
      <c r="D3" s="2"/>
      <c r="E3" s="2"/>
      <c r="F3" s="2"/>
      <c r="G3" s="2"/>
      <c r="H3" s="2"/>
      <c r="I3" s="2"/>
      <c r="J3" s="2"/>
      <c r="K3" s="2"/>
      <c r="L3" s="2"/>
    </row>
    <row r="4" spans="1:12" ht="13.5" customHeight="1" x14ac:dyDescent="0.15">
      <c r="A4" s="12"/>
      <c r="B4" s="13"/>
      <c r="C4" s="13"/>
      <c r="D4" s="13"/>
      <c r="E4" s="13"/>
      <c r="F4" s="13"/>
      <c r="G4" s="13"/>
      <c r="H4" s="13"/>
      <c r="I4" s="13"/>
      <c r="J4" s="13"/>
      <c r="K4" s="13"/>
      <c r="L4" s="13"/>
    </row>
    <row r="5" spans="1:12" ht="17.25" customHeight="1" x14ac:dyDescent="0.15">
      <c r="A5" s="3" t="s">
        <v>78</v>
      </c>
      <c r="B5" s="22" t="s">
        <v>80</v>
      </c>
      <c r="C5" s="13"/>
      <c r="D5" s="13"/>
      <c r="E5" s="13"/>
      <c r="F5" s="13"/>
      <c r="G5" s="13"/>
      <c r="H5" s="13"/>
      <c r="I5" s="13"/>
      <c r="J5" s="13"/>
      <c r="K5" s="13"/>
      <c r="L5" s="13"/>
    </row>
    <row r="6" spans="1:12" ht="17.25" x14ac:dyDescent="0.15">
      <c r="A6" s="12"/>
      <c r="B6" s="23" t="s">
        <v>81</v>
      </c>
      <c r="C6" s="13"/>
      <c r="D6" s="13"/>
      <c r="E6" s="13"/>
      <c r="F6" s="13"/>
      <c r="G6" s="13"/>
      <c r="H6" s="13"/>
      <c r="I6" s="13"/>
      <c r="J6" s="13"/>
      <c r="K6" s="13"/>
      <c r="L6" s="13"/>
    </row>
    <row r="7" spans="1:12" ht="17.25" x14ac:dyDescent="0.15">
      <c r="A7" s="12"/>
      <c r="B7" s="23" t="s">
        <v>839</v>
      </c>
      <c r="C7" s="13"/>
      <c r="D7" s="13"/>
      <c r="E7" s="13"/>
      <c r="F7" s="13"/>
      <c r="G7" s="13"/>
      <c r="H7" s="13"/>
      <c r="I7" s="13"/>
      <c r="J7" s="13"/>
      <c r="K7" s="13"/>
      <c r="L7" s="13"/>
    </row>
    <row r="8" spans="1:12" ht="17.25" x14ac:dyDescent="0.15">
      <c r="A8" s="12"/>
      <c r="B8" s="23" t="s">
        <v>82</v>
      </c>
      <c r="C8" s="13"/>
      <c r="D8" s="13"/>
      <c r="E8" s="13"/>
      <c r="F8" s="13"/>
      <c r="G8" s="13"/>
      <c r="H8" s="13"/>
      <c r="I8" s="13"/>
      <c r="J8" s="13"/>
      <c r="K8" s="13"/>
      <c r="L8" s="13"/>
    </row>
    <row r="9" spans="1:12" ht="7.9" customHeight="1" x14ac:dyDescent="0.15">
      <c r="A9" s="12"/>
      <c r="B9" s="23"/>
      <c r="C9" s="13"/>
      <c r="D9" s="13"/>
      <c r="E9" s="13"/>
      <c r="F9" s="13"/>
      <c r="G9" s="13"/>
      <c r="H9" s="13"/>
      <c r="I9" s="13"/>
      <c r="J9" s="13"/>
      <c r="K9" s="13"/>
      <c r="L9" s="13"/>
    </row>
    <row r="10" spans="1:12" x14ac:dyDescent="0.15">
      <c r="A10" s="3" t="s">
        <v>79</v>
      </c>
      <c r="B10" s="23" t="s">
        <v>83</v>
      </c>
      <c r="C10" s="13"/>
      <c r="D10" s="13"/>
      <c r="E10" s="13"/>
      <c r="F10" s="13"/>
      <c r="G10" s="13"/>
      <c r="H10" s="13"/>
      <c r="I10" s="13"/>
      <c r="J10" s="13"/>
      <c r="K10" s="13"/>
      <c r="L10" s="13"/>
    </row>
    <row r="11" spans="1:12" ht="17.25" x14ac:dyDescent="0.15">
      <c r="A11" s="12"/>
      <c r="B11" s="23" t="s">
        <v>870</v>
      </c>
      <c r="C11" s="13"/>
      <c r="D11" s="13"/>
      <c r="E11" s="13"/>
      <c r="F11" s="13"/>
      <c r="G11" s="13"/>
      <c r="H11" s="13"/>
      <c r="I11" s="13"/>
      <c r="J11" s="13"/>
      <c r="K11" s="13"/>
      <c r="L11" s="13"/>
    </row>
    <row r="12" spans="1:12" ht="17.25" x14ac:dyDescent="0.15">
      <c r="A12" s="12"/>
      <c r="B12" s="23" t="s">
        <v>91</v>
      </c>
      <c r="C12" s="13"/>
      <c r="D12" s="13"/>
      <c r="E12" s="13"/>
      <c r="F12" s="13"/>
      <c r="G12" s="13"/>
      <c r="H12" s="13"/>
      <c r="I12" s="13"/>
      <c r="J12" s="13"/>
      <c r="K12" s="13"/>
      <c r="L12" s="13"/>
    </row>
    <row r="13" spans="1:12" ht="17.25" x14ac:dyDescent="0.15">
      <c r="A13" s="12"/>
      <c r="B13" s="23" t="s">
        <v>92</v>
      </c>
      <c r="C13" s="13"/>
      <c r="D13" s="13"/>
      <c r="E13" s="13"/>
      <c r="F13" s="13"/>
      <c r="G13" s="13"/>
      <c r="H13" s="13"/>
      <c r="I13" s="13"/>
      <c r="J13" s="13"/>
      <c r="K13" s="13"/>
      <c r="L13" s="13"/>
    </row>
    <row r="14" spans="1:12" ht="16.149999999999999" customHeight="1" x14ac:dyDescent="0.15">
      <c r="A14" s="3"/>
      <c r="B14" s="20" t="s">
        <v>869</v>
      </c>
      <c r="C14" s="3"/>
      <c r="D14" s="3"/>
      <c r="E14" s="3"/>
      <c r="F14" s="3"/>
      <c r="G14" s="3"/>
      <c r="H14" s="3"/>
      <c r="I14" s="3"/>
      <c r="J14" s="3"/>
      <c r="K14" s="3"/>
      <c r="L14" s="3"/>
    </row>
    <row r="15" spans="1:12" ht="16.149999999999999" customHeight="1" x14ac:dyDescent="0.15">
      <c r="A15" s="3"/>
      <c r="B15" s="20" t="s">
        <v>856</v>
      </c>
      <c r="C15" s="3"/>
      <c r="D15" s="3"/>
      <c r="E15" s="3"/>
      <c r="F15" s="3"/>
      <c r="G15" s="3"/>
      <c r="H15" s="3"/>
      <c r="I15" s="3"/>
      <c r="J15" s="3"/>
      <c r="K15" s="3"/>
      <c r="L15" s="3"/>
    </row>
    <row r="16" spans="1:12" ht="16.149999999999999" customHeight="1" x14ac:dyDescent="0.15">
      <c r="A16" s="3"/>
      <c r="B16" s="20" t="s">
        <v>854</v>
      </c>
      <c r="C16" s="3"/>
      <c r="D16" s="3"/>
      <c r="E16" s="3"/>
      <c r="F16" s="3"/>
      <c r="G16" s="3"/>
      <c r="H16" s="3"/>
      <c r="I16" s="3"/>
      <c r="J16" s="3"/>
      <c r="K16" s="3"/>
      <c r="L16" s="3"/>
    </row>
    <row r="17" spans="1:12" ht="11.45" customHeight="1" x14ac:dyDescent="0.15">
      <c r="A17" s="3"/>
      <c r="B17" s="20" t="s">
        <v>855</v>
      </c>
      <c r="C17" s="3"/>
      <c r="D17" s="3"/>
      <c r="E17" s="3"/>
      <c r="F17" s="3"/>
      <c r="G17" s="3"/>
      <c r="H17" s="3"/>
      <c r="I17" s="3"/>
      <c r="J17" s="3"/>
      <c r="K17" s="3"/>
      <c r="L17" s="3"/>
    </row>
    <row r="18" spans="1:12" s="74" customFormat="1" ht="11.45" customHeight="1" x14ac:dyDescent="0.15">
      <c r="A18" s="3"/>
      <c r="B18" s="20"/>
      <c r="C18" s="3"/>
      <c r="D18" s="3"/>
      <c r="E18" s="3"/>
      <c r="F18" s="3"/>
      <c r="G18" s="3"/>
      <c r="H18" s="3"/>
      <c r="I18" s="3"/>
      <c r="J18" s="3"/>
      <c r="K18" s="3"/>
      <c r="L18" s="3"/>
    </row>
    <row r="19" spans="1:12" ht="16.149999999999999" customHeight="1" x14ac:dyDescent="0.15">
      <c r="A19" s="3"/>
      <c r="B19" s="20"/>
      <c r="C19" s="231" t="s">
        <v>5</v>
      </c>
      <c r="D19" s="33" t="s">
        <v>102</v>
      </c>
      <c r="E19" s="34" t="s">
        <v>3</v>
      </c>
      <c r="F19" s="3"/>
      <c r="G19" s="3"/>
      <c r="H19" s="3"/>
      <c r="I19" s="3"/>
      <c r="J19" s="3"/>
      <c r="K19" s="3"/>
      <c r="L19" s="3"/>
    </row>
    <row r="20" spans="1:12" ht="14.25" thickBot="1" x14ac:dyDescent="0.2">
      <c r="A20" s="3"/>
      <c r="B20" s="3"/>
      <c r="C20" s="232" t="s">
        <v>94</v>
      </c>
      <c r="D20" s="27" t="s">
        <v>93</v>
      </c>
      <c r="E20" s="27" t="s">
        <v>103</v>
      </c>
      <c r="F20" s="3"/>
      <c r="G20" s="19" t="s">
        <v>96</v>
      </c>
      <c r="H20" s="3"/>
      <c r="I20" s="3"/>
      <c r="J20" s="3"/>
      <c r="K20" s="3"/>
      <c r="L20" s="3"/>
    </row>
    <row r="21" spans="1:12" ht="14.45" customHeight="1" thickBot="1" x14ac:dyDescent="0.2">
      <c r="A21" s="3"/>
      <c r="B21" s="25">
        <v>1</v>
      </c>
      <c r="C21" s="233"/>
      <c r="D21" s="43"/>
      <c r="E21" s="43"/>
      <c r="F21" s="3"/>
      <c r="G21" s="39" t="s">
        <v>20</v>
      </c>
      <c r="H21" s="237">
        <f>C222</f>
        <v>0</v>
      </c>
      <c r="I21" s="238"/>
      <c r="J21" s="3" t="s">
        <v>258</v>
      </c>
      <c r="K21" s="3"/>
      <c r="L21" s="3"/>
    </row>
    <row r="22" spans="1:12" ht="14.45" customHeight="1" x14ac:dyDescent="0.15">
      <c r="A22" s="3"/>
      <c r="B22" s="25">
        <v>2</v>
      </c>
      <c r="C22" s="233"/>
      <c r="D22" s="43"/>
      <c r="E22" s="43"/>
      <c r="F22" s="3"/>
      <c r="G22" s="3"/>
      <c r="H22" s="215" t="s">
        <v>829</v>
      </c>
      <c r="I22" s="3"/>
      <c r="J22" s="3"/>
      <c r="K22" s="3"/>
      <c r="L22" s="3"/>
    </row>
    <row r="23" spans="1:12" ht="14.45" customHeight="1" x14ac:dyDescent="0.15">
      <c r="A23" s="3"/>
      <c r="B23" s="25">
        <v>3</v>
      </c>
      <c r="C23" s="233"/>
      <c r="D23" s="43"/>
      <c r="E23" s="43"/>
      <c r="F23" s="3"/>
      <c r="G23" s="3"/>
      <c r="H23" s="3"/>
      <c r="I23" s="3"/>
      <c r="J23" s="3"/>
      <c r="K23" s="3"/>
      <c r="L23" s="3"/>
    </row>
    <row r="24" spans="1:12" ht="14.45" customHeight="1" x14ac:dyDescent="0.15">
      <c r="A24" s="3"/>
      <c r="B24" s="25">
        <v>4</v>
      </c>
      <c r="C24" s="233"/>
      <c r="D24" s="43"/>
      <c r="E24" s="43"/>
      <c r="F24" s="3"/>
      <c r="G24" s="3"/>
      <c r="H24" s="3"/>
      <c r="I24" s="3"/>
      <c r="J24" s="3"/>
      <c r="K24" s="3"/>
      <c r="L24" s="3"/>
    </row>
    <row r="25" spans="1:12" ht="14.45" customHeight="1" x14ac:dyDescent="0.15">
      <c r="A25" s="3"/>
      <c r="B25" s="25">
        <v>5</v>
      </c>
      <c r="C25" s="233"/>
      <c r="D25" s="43"/>
      <c r="E25" s="43"/>
      <c r="F25" s="3"/>
      <c r="G25" s="3"/>
      <c r="H25" s="3"/>
      <c r="I25" s="3"/>
      <c r="J25" s="3"/>
      <c r="K25" s="3"/>
      <c r="L25" s="3"/>
    </row>
    <row r="26" spans="1:12" ht="14.45" customHeight="1" x14ac:dyDescent="0.15">
      <c r="A26" s="3"/>
      <c r="B26" s="25">
        <v>6</v>
      </c>
      <c r="C26" s="233"/>
      <c r="D26" s="43"/>
      <c r="E26" s="43"/>
      <c r="F26" s="3"/>
      <c r="G26" s="3"/>
      <c r="H26" s="3"/>
      <c r="I26" s="3"/>
      <c r="J26" s="3"/>
      <c r="K26" s="3"/>
      <c r="L26" s="3"/>
    </row>
    <row r="27" spans="1:12" ht="14.45" customHeight="1" x14ac:dyDescent="0.15">
      <c r="A27" s="3"/>
      <c r="B27" s="25">
        <v>7</v>
      </c>
      <c r="C27" s="233"/>
      <c r="D27" s="43"/>
      <c r="E27" s="43"/>
      <c r="F27" s="3"/>
      <c r="G27" s="3"/>
      <c r="H27" s="3"/>
      <c r="I27" s="3"/>
      <c r="J27" s="3"/>
      <c r="K27" s="3"/>
      <c r="L27" s="3"/>
    </row>
    <row r="28" spans="1:12" ht="14.45" customHeight="1" x14ac:dyDescent="0.15">
      <c r="A28" s="3"/>
      <c r="B28" s="25">
        <v>8</v>
      </c>
      <c r="C28" s="233"/>
      <c r="D28" s="43"/>
      <c r="E28" s="43"/>
      <c r="F28" s="3"/>
      <c r="G28" s="3"/>
      <c r="H28" s="3"/>
      <c r="I28" s="3"/>
      <c r="J28" s="3"/>
      <c r="K28" s="3"/>
      <c r="L28" s="3"/>
    </row>
    <row r="29" spans="1:12" ht="14.45" customHeight="1" x14ac:dyDescent="0.15">
      <c r="A29" s="3"/>
      <c r="B29" s="25">
        <v>9</v>
      </c>
      <c r="C29" s="233"/>
      <c r="D29" s="43"/>
      <c r="E29" s="43"/>
      <c r="F29" s="3"/>
      <c r="G29" s="3"/>
      <c r="H29" s="3"/>
      <c r="I29" s="3"/>
      <c r="J29" s="3"/>
      <c r="K29" s="3"/>
      <c r="L29" s="3"/>
    </row>
    <row r="30" spans="1:12" ht="14.45" customHeight="1" x14ac:dyDescent="0.15">
      <c r="A30" s="3"/>
      <c r="B30" s="25">
        <v>10</v>
      </c>
      <c r="C30" s="233"/>
      <c r="D30" s="43"/>
      <c r="E30" s="43"/>
      <c r="F30" s="3"/>
      <c r="G30" s="3"/>
      <c r="H30" s="3"/>
      <c r="I30" s="3"/>
      <c r="J30" s="3"/>
      <c r="K30" s="3"/>
      <c r="L30" s="3"/>
    </row>
    <row r="31" spans="1:12" ht="14.45" customHeight="1" x14ac:dyDescent="0.15">
      <c r="A31" s="3"/>
      <c r="B31" s="25">
        <v>11</v>
      </c>
      <c r="C31" s="233"/>
      <c r="D31" s="43"/>
      <c r="E31" s="43"/>
      <c r="F31" s="3"/>
      <c r="G31" s="3"/>
      <c r="H31" s="3"/>
      <c r="I31" s="3"/>
      <c r="J31" s="3"/>
      <c r="K31" s="3"/>
      <c r="L31" s="3"/>
    </row>
    <row r="32" spans="1:12" ht="14.45" customHeight="1" x14ac:dyDescent="0.15">
      <c r="A32" s="3"/>
      <c r="B32" s="25">
        <v>12</v>
      </c>
      <c r="C32" s="233"/>
      <c r="D32" s="43"/>
      <c r="E32" s="43"/>
      <c r="F32" s="3"/>
      <c r="G32" s="3"/>
      <c r="H32" s="3"/>
      <c r="I32" s="3"/>
      <c r="J32" s="3"/>
      <c r="K32" s="3"/>
      <c r="L32" s="3"/>
    </row>
    <row r="33" spans="1:12" ht="14.45" customHeight="1" x14ac:dyDescent="0.15">
      <c r="A33" s="3"/>
      <c r="B33" s="25">
        <v>13</v>
      </c>
      <c r="C33" s="233"/>
      <c r="D33" s="43"/>
      <c r="E33" s="43"/>
      <c r="F33" s="3"/>
      <c r="G33" s="3"/>
      <c r="H33" s="3"/>
      <c r="I33" s="3"/>
      <c r="J33" s="3"/>
      <c r="K33" s="3"/>
      <c r="L33" s="3"/>
    </row>
    <row r="34" spans="1:12" ht="14.45" customHeight="1" x14ac:dyDescent="0.15">
      <c r="A34" s="3"/>
      <c r="B34" s="25">
        <v>14</v>
      </c>
      <c r="C34" s="233"/>
      <c r="D34" s="43"/>
      <c r="E34" s="43"/>
      <c r="F34" s="3"/>
      <c r="G34" s="3"/>
      <c r="H34" s="3"/>
      <c r="I34" s="3"/>
      <c r="J34" s="3"/>
      <c r="K34" s="3"/>
      <c r="L34" s="3"/>
    </row>
    <row r="35" spans="1:12" ht="14.45" customHeight="1" x14ac:dyDescent="0.15">
      <c r="A35" s="3"/>
      <c r="B35" s="25">
        <v>15</v>
      </c>
      <c r="C35" s="233"/>
      <c r="D35" s="43"/>
      <c r="E35" s="43"/>
      <c r="F35" s="3"/>
      <c r="G35" s="3"/>
      <c r="H35" s="3"/>
      <c r="I35" s="3"/>
      <c r="J35" s="3"/>
      <c r="K35" s="3"/>
      <c r="L35" s="3"/>
    </row>
    <row r="36" spans="1:12" ht="14.45" customHeight="1" x14ac:dyDescent="0.15">
      <c r="A36" s="3"/>
      <c r="B36" s="25">
        <v>16</v>
      </c>
      <c r="C36" s="233"/>
      <c r="D36" s="43"/>
      <c r="E36" s="43"/>
      <c r="F36" s="3"/>
      <c r="G36" s="3"/>
      <c r="H36" s="3"/>
      <c r="I36" s="3"/>
      <c r="J36" s="3"/>
      <c r="K36" s="3"/>
      <c r="L36" s="3"/>
    </row>
    <row r="37" spans="1:12" ht="14.45" customHeight="1" x14ac:dyDescent="0.15">
      <c r="A37" s="3"/>
      <c r="B37" s="25">
        <v>17</v>
      </c>
      <c r="C37" s="233"/>
      <c r="D37" s="43"/>
      <c r="E37" s="43"/>
      <c r="F37" s="3"/>
      <c r="G37" s="3"/>
      <c r="H37" s="3"/>
      <c r="I37" s="3"/>
      <c r="J37" s="3"/>
      <c r="K37" s="3"/>
      <c r="L37" s="3"/>
    </row>
    <row r="38" spans="1:12" ht="14.45" customHeight="1" x14ac:dyDescent="0.15">
      <c r="A38" s="3"/>
      <c r="B38" s="25">
        <v>18</v>
      </c>
      <c r="C38" s="233"/>
      <c r="D38" s="43"/>
      <c r="E38" s="43"/>
      <c r="F38" s="3"/>
      <c r="G38" s="3"/>
      <c r="H38" s="3"/>
      <c r="I38" s="3"/>
      <c r="J38" s="3"/>
      <c r="K38" s="3"/>
      <c r="L38" s="3"/>
    </row>
    <row r="39" spans="1:12" ht="14.45" customHeight="1" x14ac:dyDescent="0.15">
      <c r="A39" s="3"/>
      <c r="B39" s="25">
        <v>19</v>
      </c>
      <c r="C39" s="233"/>
      <c r="D39" s="43"/>
      <c r="E39" s="43"/>
      <c r="F39" s="3"/>
      <c r="G39" s="3"/>
      <c r="H39" s="3"/>
      <c r="I39" s="3"/>
      <c r="J39" s="3"/>
      <c r="K39" s="3"/>
      <c r="L39" s="3"/>
    </row>
    <row r="40" spans="1:12" ht="14.45" customHeight="1" x14ac:dyDescent="0.15">
      <c r="A40" s="3"/>
      <c r="B40" s="25">
        <v>20</v>
      </c>
      <c r="C40" s="233"/>
      <c r="D40" s="43"/>
      <c r="E40" s="43"/>
      <c r="F40" s="3"/>
      <c r="G40" s="3"/>
      <c r="H40" s="3"/>
      <c r="I40" s="3"/>
      <c r="J40" s="3"/>
      <c r="K40" s="3"/>
      <c r="L40" s="3"/>
    </row>
    <row r="41" spans="1:12" ht="14.45" customHeight="1" x14ac:dyDescent="0.15">
      <c r="A41" s="3"/>
      <c r="B41" s="25">
        <v>21</v>
      </c>
      <c r="C41" s="233"/>
      <c r="D41" s="43"/>
      <c r="E41" s="43"/>
      <c r="F41" s="3"/>
      <c r="G41" s="3"/>
      <c r="H41" s="3"/>
      <c r="I41" s="3"/>
      <c r="J41" s="3"/>
      <c r="K41" s="3"/>
      <c r="L41" s="3"/>
    </row>
    <row r="42" spans="1:12" ht="14.45" customHeight="1" x14ac:dyDescent="0.15">
      <c r="A42" s="3"/>
      <c r="B42" s="25">
        <v>22</v>
      </c>
      <c r="C42" s="233"/>
      <c r="D42" s="43"/>
      <c r="E42" s="43"/>
      <c r="F42" s="3"/>
      <c r="G42" s="3"/>
      <c r="H42" s="3"/>
      <c r="I42" s="3"/>
      <c r="J42" s="3"/>
      <c r="K42" s="3"/>
      <c r="L42" s="3"/>
    </row>
    <row r="43" spans="1:12" ht="14.45" customHeight="1" x14ac:dyDescent="0.15">
      <c r="A43" s="3"/>
      <c r="B43" s="25">
        <v>23</v>
      </c>
      <c r="C43" s="233"/>
      <c r="D43" s="43"/>
      <c r="E43" s="43"/>
      <c r="F43" s="3"/>
      <c r="G43" s="3"/>
      <c r="H43" s="3"/>
      <c r="I43" s="3"/>
      <c r="J43" s="3"/>
      <c r="K43" s="3"/>
      <c r="L43" s="3"/>
    </row>
    <row r="44" spans="1:12" ht="14.45" customHeight="1" x14ac:dyDescent="0.15">
      <c r="A44" s="3"/>
      <c r="B44" s="25">
        <v>24</v>
      </c>
      <c r="C44" s="233"/>
      <c r="D44" s="43"/>
      <c r="E44" s="43"/>
      <c r="F44" s="3"/>
      <c r="G44" s="3"/>
      <c r="H44" s="3"/>
      <c r="I44" s="3"/>
      <c r="J44" s="3"/>
      <c r="K44" s="3"/>
      <c r="L44" s="3"/>
    </row>
    <row r="45" spans="1:12" ht="14.45" customHeight="1" x14ac:dyDescent="0.15">
      <c r="A45" s="3"/>
      <c r="B45" s="25">
        <v>25</v>
      </c>
      <c r="C45" s="233"/>
      <c r="D45" s="43"/>
      <c r="E45" s="43"/>
      <c r="F45" s="3"/>
      <c r="G45" s="3"/>
      <c r="H45" s="3"/>
      <c r="I45" s="3"/>
      <c r="J45" s="3"/>
      <c r="K45" s="3"/>
      <c r="L45" s="3"/>
    </row>
    <row r="46" spans="1:12" ht="14.45" customHeight="1" x14ac:dyDescent="0.15">
      <c r="A46" s="3"/>
      <c r="B46" s="25">
        <v>26</v>
      </c>
      <c r="C46" s="233"/>
      <c r="D46" s="43"/>
      <c r="E46" s="43"/>
      <c r="F46" s="3"/>
      <c r="G46" s="3"/>
      <c r="H46" s="3"/>
      <c r="I46" s="3"/>
      <c r="J46" s="3"/>
      <c r="K46" s="3"/>
      <c r="L46" s="3"/>
    </row>
    <row r="47" spans="1:12" ht="14.45" customHeight="1" x14ac:dyDescent="0.15">
      <c r="A47" s="3"/>
      <c r="B47" s="25">
        <v>27</v>
      </c>
      <c r="C47" s="233"/>
      <c r="D47" s="43"/>
      <c r="E47" s="43"/>
      <c r="F47" s="3"/>
      <c r="G47" s="3"/>
      <c r="H47" s="3"/>
      <c r="I47" s="3"/>
      <c r="J47" s="3"/>
      <c r="K47" s="3"/>
      <c r="L47" s="3"/>
    </row>
    <row r="48" spans="1:12" ht="14.45" customHeight="1" x14ac:dyDescent="0.15">
      <c r="A48" s="3"/>
      <c r="B48" s="25">
        <v>28</v>
      </c>
      <c r="C48" s="233"/>
      <c r="D48" s="43"/>
      <c r="E48" s="43"/>
      <c r="F48" s="3"/>
      <c r="G48" s="3"/>
      <c r="H48" s="3"/>
      <c r="I48" s="3"/>
      <c r="J48" s="3"/>
      <c r="K48" s="3"/>
      <c r="L48" s="3"/>
    </row>
    <row r="49" spans="1:12" ht="14.45" customHeight="1" x14ac:dyDescent="0.15">
      <c r="A49" s="3"/>
      <c r="B49" s="25">
        <v>29</v>
      </c>
      <c r="C49" s="233"/>
      <c r="D49" s="43"/>
      <c r="E49" s="43"/>
      <c r="F49" s="3"/>
      <c r="G49" s="3"/>
      <c r="H49" s="3"/>
      <c r="I49" s="3"/>
      <c r="J49" s="3"/>
      <c r="K49" s="3"/>
      <c r="L49" s="3"/>
    </row>
    <row r="50" spans="1:12" ht="14.45" customHeight="1" x14ac:dyDescent="0.15">
      <c r="A50" s="3"/>
      <c r="B50" s="25">
        <v>30</v>
      </c>
      <c r="C50" s="233"/>
      <c r="D50" s="43"/>
      <c r="E50" s="43"/>
      <c r="F50" s="3"/>
      <c r="G50" s="3"/>
      <c r="H50" s="3"/>
      <c r="I50" s="3"/>
      <c r="J50" s="3"/>
      <c r="K50" s="3"/>
      <c r="L50" s="3"/>
    </row>
    <row r="51" spans="1:12" ht="14.45" customHeight="1" x14ac:dyDescent="0.15">
      <c r="A51" s="3"/>
      <c r="B51" s="25">
        <v>31</v>
      </c>
      <c r="C51" s="233"/>
      <c r="D51" s="43"/>
      <c r="E51" s="43"/>
      <c r="F51" s="3"/>
      <c r="G51" s="3"/>
      <c r="H51" s="3"/>
      <c r="I51" s="3"/>
      <c r="J51" s="3"/>
      <c r="K51" s="3"/>
      <c r="L51" s="3"/>
    </row>
    <row r="52" spans="1:12" ht="14.45" customHeight="1" x14ac:dyDescent="0.15">
      <c r="A52" s="3"/>
      <c r="B52" s="25">
        <v>32</v>
      </c>
      <c r="C52" s="233"/>
      <c r="D52" s="43"/>
      <c r="E52" s="43"/>
      <c r="F52" s="3"/>
      <c r="G52" s="3"/>
      <c r="H52" s="3"/>
      <c r="I52" s="3"/>
      <c r="J52" s="3"/>
      <c r="K52" s="3"/>
      <c r="L52" s="3"/>
    </row>
    <row r="53" spans="1:12" ht="14.45" customHeight="1" x14ac:dyDescent="0.15">
      <c r="A53" s="3"/>
      <c r="B53" s="25">
        <v>33</v>
      </c>
      <c r="C53" s="233"/>
      <c r="D53" s="43"/>
      <c r="E53" s="43"/>
      <c r="F53" s="3"/>
      <c r="G53" s="3"/>
      <c r="H53" s="3"/>
      <c r="I53" s="3"/>
      <c r="J53" s="3"/>
      <c r="K53" s="3"/>
      <c r="L53" s="3"/>
    </row>
    <row r="54" spans="1:12" ht="14.45" customHeight="1" x14ac:dyDescent="0.15">
      <c r="A54" s="3"/>
      <c r="B54" s="25">
        <v>34</v>
      </c>
      <c r="C54" s="233"/>
      <c r="D54" s="43"/>
      <c r="E54" s="43"/>
      <c r="F54" s="3"/>
      <c r="G54" s="3"/>
      <c r="H54" s="3"/>
      <c r="I54" s="3"/>
      <c r="J54" s="3"/>
      <c r="K54" s="3"/>
      <c r="L54" s="3"/>
    </row>
    <row r="55" spans="1:12" ht="14.45" customHeight="1" x14ac:dyDescent="0.15">
      <c r="A55" s="3"/>
      <c r="B55" s="25">
        <v>35</v>
      </c>
      <c r="C55" s="233"/>
      <c r="D55" s="43"/>
      <c r="E55" s="43"/>
      <c r="F55" s="3"/>
      <c r="G55" s="3"/>
      <c r="H55" s="3"/>
      <c r="I55" s="3"/>
      <c r="J55" s="3"/>
      <c r="K55" s="3"/>
      <c r="L55" s="3"/>
    </row>
    <row r="56" spans="1:12" ht="14.45" customHeight="1" x14ac:dyDescent="0.15">
      <c r="A56" s="3"/>
      <c r="B56" s="25">
        <v>36</v>
      </c>
      <c r="C56" s="233"/>
      <c r="D56" s="43"/>
      <c r="E56" s="43"/>
      <c r="F56" s="3"/>
      <c r="G56" s="3"/>
      <c r="H56" s="3"/>
      <c r="I56" s="3"/>
      <c r="J56" s="3"/>
      <c r="K56" s="3"/>
      <c r="L56" s="3"/>
    </row>
    <row r="57" spans="1:12" ht="14.45" customHeight="1" x14ac:dyDescent="0.15">
      <c r="A57" s="3"/>
      <c r="B57" s="25">
        <v>37</v>
      </c>
      <c r="C57" s="233"/>
      <c r="D57" s="43"/>
      <c r="E57" s="43"/>
      <c r="F57" s="3"/>
      <c r="G57" s="3"/>
      <c r="H57" s="3"/>
      <c r="I57" s="3"/>
      <c r="J57" s="3"/>
      <c r="K57" s="3"/>
      <c r="L57" s="3"/>
    </row>
    <row r="58" spans="1:12" ht="14.45" customHeight="1" x14ac:dyDescent="0.15">
      <c r="A58" s="3"/>
      <c r="B58" s="25">
        <v>38</v>
      </c>
      <c r="C58" s="233"/>
      <c r="D58" s="43"/>
      <c r="E58" s="43"/>
      <c r="F58" s="3"/>
      <c r="G58" s="3"/>
      <c r="H58" s="3"/>
      <c r="I58" s="3"/>
      <c r="J58" s="3"/>
      <c r="K58" s="3"/>
      <c r="L58" s="3"/>
    </row>
    <row r="59" spans="1:12" ht="14.45" customHeight="1" x14ac:dyDescent="0.15">
      <c r="A59" s="3"/>
      <c r="B59" s="25">
        <v>39</v>
      </c>
      <c r="C59" s="233"/>
      <c r="D59" s="43"/>
      <c r="E59" s="43"/>
      <c r="F59" s="3"/>
      <c r="G59" s="3"/>
      <c r="H59" s="3"/>
      <c r="I59" s="3"/>
      <c r="J59" s="3"/>
      <c r="K59" s="3"/>
      <c r="L59" s="3"/>
    </row>
    <row r="60" spans="1:12" ht="14.45" customHeight="1" x14ac:dyDescent="0.15">
      <c r="A60" s="3"/>
      <c r="B60" s="25">
        <v>40</v>
      </c>
      <c r="C60" s="233"/>
      <c r="D60" s="43"/>
      <c r="E60" s="43"/>
      <c r="F60" s="3"/>
      <c r="G60" s="3"/>
      <c r="H60" s="3"/>
      <c r="I60" s="3"/>
      <c r="J60" s="3"/>
      <c r="K60" s="3"/>
      <c r="L60" s="3"/>
    </row>
    <row r="61" spans="1:12" ht="14.45" customHeight="1" x14ac:dyDescent="0.15">
      <c r="A61" s="3"/>
      <c r="B61" s="25">
        <v>41</v>
      </c>
      <c r="C61" s="233"/>
      <c r="D61" s="43"/>
      <c r="E61" s="43"/>
      <c r="F61" s="3"/>
      <c r="G61" s="3"/>
      <c r="H61" s="3"/>
      <c r="I61" s="3"/>
      <c r="J61" s="3"/>
      <c r="K61" s="3"/>
      <c r="L61" s="3"/>
    </row>
    <row r="62" spans="1:12" ht="14.45" customHeight="1" x14ac:dyDescent="0.15">
      <c r="A62" s="3"/>
      <c r="B62" s="25">
        <v>42</v>
      </c>
      <c r="C62" s="233"/>
      <c r="D62" s="43"/>
      <c r="E62" s="43"/>
      <c r="F62" s="3"/>
      <c r="G62" s="3"/>
      <c r="H62" s="3"/>
      <c r="I62" s="3"/>
      <c r="J62" s="3"/>
      <c r="K62" s="3"/>
      <c r="L62" s="3"/>
    </row>
    <row r="63" spans="1:12" ht="14.45" customHeight="1" x14ac:dyDescent="0.15">
      <c r="A63" s="3"/>
      <c r="B63" s="25">
        <v>43</v>
      </c>
      <c r="C63" s="233"/>
      <c r="D63" s="43"/>
      <c r="E63" s="43"/>
      <c r="F63" s="3"/>
      <c r="G63" s="3"/>
      <c r="H63" s="3"/>
      <c r="I63" s="3"/>
      <c r="J63" s="3"/>
      <c r="K63" s="3"/>
      <c r="L63" s="3"/>
    </row>
    <row r="64" spans="1:12" ht="14.45" customHeight="1" x14ac:dyDescent="0.15">
      <c r="A64" s="3"/>
      <c r="B64" s="25">
        <v>44</v>
      </c>
      <c r="C64" s="233"/>
      <c r="D64" s="43"/>
      <c r="E64" s="43"/>
      <c r="F64" s="3"/>
      <c r="G64" s="3"/>
      <c r="H64" s="3"/>
      <c r="I64" s="3"/>
      <c r="J64" s="3"/>
      <c r="K64" s="3"/>
      <c r="L64" s="3"/>
    </row>
    <row r="65" spans="1:12" ht="14.45" customHeight="1" x14ac:dyDescent="0.15">
      <c r="A65" s="3"/>
      <c r="B65" s="25">
        <v>45</v>
      </c>
      <c r="C65" s="233"/>
      <c r="D65" s="43"/>
      <c r="E65" s="43"/>
      <c r="F65" s="3"/>
      <c r="G65" s="3"/>
      <c r="H65" s="3"/>
      <c r="I65" s="3"/>
      <c r="J65" s="3"/>
      <c r="K65" s="3"/>
      <c r="L65" s="3"/>
    </row>
    <row r="66" spans="1:12" ht="14.45" customHeight="1" x14ac:dyDescent="0.15">
      <c r="A66" s="3"/>
      <c r="B66" s="25">
        <v>46</v>
      </c>
      <c r="C66" s="233"/>
      <c r="D66" s="43"/>
      <c r="E66" s="43"/>
      <c r="F66" s="3"/>
      <c r="G66" s="3"/>
      <c r="H66" s="3"/>
      <c r="I66" s="3"/>
      <c r="J66" s="3"/>
      <c r="K66" s="3"/>
      <c r="L66" s="3"/>
    </row>
    <row r="67" spans="1:12" ht="14.45" customHeight="1" x14ac:dyDescent="0.15">
      <c r="A67" s="3"/>
      <c r="B67" s="25">
        <v>47</v>
      </c>
      <c r="C67" s="233"/>
      <c r="D67" s="43"/>
      <c r="E67" s="43"/>
      <c r="F67" s="3"/>
      <c r="G67" s="3"/>
      <c r="H67" s="3"/>
      <c r="I67" s="3"/>
      <c r="J67" s="3"/>
      <c r="K67" s="3"/>
      <c r="L67" s="3"/>
    </row>
    <row r="68" spans="1:12" ht="14.45" customHeight="1" x14ac:dyDescent="0.15">
      <c r="A68" s="3"/>
      <c r="B68" s="25">
        <v>48</v>
      </c>
      <c r="C68" s="233"/>
      <c r="D68" s="43"/>
      <c r="E68" s="43"/>
      <c r="F68" s="3"/>
      <c r="G68" s="3"/>
      <c r="H68" s="3"/>
      <c r="I68" s="3"/>
      <c r="J68" s="3"/>
      <c r="K68" s="3"/>
      <c r="L68" s="3"/>
    </row>
    <row r="69" spans="1:12" ht="14.45" customHeight="1" x14ac:dyDescent="0.15">
      <c r="A69" s="3"/>
      <c r="B69" s="25">
        <v>49</v>
      </c>
      <c r="C69" s="233"/>
      <c r="D69" s="43"/>
      <c r="E69" s="43"/>
      <c r="F69" s="3"/>
      <c r="G69" s="3"/>
      <c r="H69" s="3"/>
      <c r="I69" s="3"/>
      <c r="J69" s="3"/>
      <c r="K69" s="3"/>
      <c r="L69" s="3"/>
    </row>
    <row r="70" spans="1:12" ht="14.45" customHeight="1" x14ac:dyDescent="0.15">
      <c r="A70" s="3"/>
      <c r="B70" s="25">
        <v>50</v>
      </c>
      <c r="C70" s="233"/>
      <c r="D70" s="43"/>
      <c r="E70" s="43"/>
      <c r="F70" s="3"/>
      <c r="G70" s="3"/>
      <c r="H70" s="3"/>
      <c r="I70" s="3"/>
      <c r="J70" s="3"/>
      <c r="K70" s="3"/>
      <c r="L70" s="3"/>
    </row>
    <row r="71" spans="1:12" ht="14.45" customHeight="1" x14ac:dyDescent="0.15">
      <c r="A71" s="3"/>
      <c r="B71" s="25">
        <v>51</v>
      </c>
      <c r="C71" s="233"/>
      <c r="D71" s="43"/>
      <c r="E71" s="43"/>
      <c r="F71" s="3"/>
      <c r="G71" s="3"/>
      <c r="H71" s="3"/>
      <c r="I71" s="3"/>
      <c r="J71" s="3"/>
      <c r="K71" s="3"/>
      <c r="L71" s="3"/>
    </row>
    <row r="72" spans="1:12" ht="14.45" customHeight="1" x14ac:dyDescent="0.15">
      <c r="A72" s="3"/>
      <c r="B72" s="25">
        <v>52</v>
      </c>
      <c r="C72" s="233"/>
      <c r="D72" s="43"/>
      <c r="E72" s="43"/>
      <c r="F72" s="3"/>
      <c r="G72" s="3"/>
      <c r="H72" s="3"/>
      <c r="I72" s="3"/>
      <c r="J72" s="3"/>
      <c r="K72" s="3"/>
      <c r="L72" s="3"/>
    </row>
    <row r="73" spans="1:12" ht="14.45" customHeight="1" x14ac:dyDescent="0.15">
      <c r="A73" s="3"/>
      <c r="B73" s="25">
        <v>53</v>
      </c>
      <c r="C73" s="233"/>
      <c r="D73" s="43"/>
      <c r="E73" s="43"/>
      <c r="F73" s="3"/>
      <c r="G73" s="3"/>
      <c r="H73" s="3"/>
      <c r="I73" s="3"/>
      <c r="J73" s="3"/>
      <c r="K73" s="3"/>
      <c r="L73" s="3"/>
    </row>
    <row r="74" spans="1:12" ht="14.45" customHeight="1" x14ac:dyDescent="0.15">
      <c r="A74" s="3"/>
      <c r="B74" s="25">
        <v>54</v>
      </c>
      <c r="C74" s="233"/>
      <c r="D74" s="43"/>
      <c r="E74" s="43"/>
      <c r="F74" s="3"/>
      <c r="G74" s="3"/>
      <c r="H74" s="3"/>
      <c r="I74" s="3"/>
      <c r="J74" s="3"/>
      <c r="K74" s="3"/>
      <c r="L74" s="3"/>
    </row>
    <row r="75" spans="1:12" ht="14.45" customHeight="1" x14ac:dyDescent="0.15">
      <c r="A75" s="3"/>
      <c r="B75" s="25">
        <v>55</v>
      </c>
      <c r="C75" s="233"/>
      <c r="D75" s="43"/>
      <c r="E75" s="43"/>
      <c r="F75" s="3"/>
      <c r="G75" s="3"/>
      <c r="H75" s="3"/>
      <c r="I75" s="3"/>
      <c r="J75" s="3"/>
      <c r="K75" s="3"/>
      <c r="L75" s="3"/>
    </row>
    <row r="76" spans="1:12" ht="14.45" customHeight="1" x14ac:dyDescent="0.15">
      <c r="A76" s="3"/>
      <c r="B76" s="25">
        <v>56</v>
      </c>
      <c r="C76" s="233"/>
      <c r="D76" s="43"/>
      <c r="E76" s="43"/>
      <c r="F76" s="3"/>
      <c r="G76" s="3"/>
      <c r="H76" s="3"/>
      <c r="I76" s="3"/>
      <c r="J76" s="3"/>
      <c r="K76" s="3"/>
      <c r="L76" s="3"/>
    </row>
    <row r="77" spans="1:12" ht="14.45" customHeight="1" x14ac:dyDescent="0.15">
      <c r="A77" s="3"/>
      <c r="B77" s="25">
        <v>57</v>
      </c>
      <c r="C77" s="233"/>
      <c r="D77" s="43"/>
      <c r="E77" s="43"/>
      <c r="F77" s="3"/>
      <c r="G77" s="3"/>
      <c r="H77" s="3"/>
      <c r="I77" s="3"/>
      <c r="J77" s="3"/>
      <c r="K77" s="3"/>
      <c r="L77" s="3"/>
    </row>
    <row r="78" spans="1:12" ht="14.45" customHeight="1" x14ac:dyDescent="0.15">
      <c r="A78" s="3"/>
      <c r="B78" s="25">
        <v>58</v>
      </c>
      <c r="C78" s="233"/>
      <c r="D78" s="43"/>
      <c r="E78" s="43"/>
      <c r="F78" s="3"/>
      <c r="G78" s="3"/>
      <c r="H78" s="3"/>
      <c r="I78" s="3"/>
      <c r="J78" s="3"/>
      <c r="K78" s="3"/>
      <c r="L78" s="3"/>
    </row>
    <row r="79" spans="1:12" ht="14.45" customHeight="1" x14ac:dyDescent="0.15">
      <c r="A79" s="3"/>
      <c r="B79" s="25">
        <v>59</v>
      </c>
      <c r="C79" s="233"/>
      <c r="D79" s="43"/>
      <c r="E79" s="43"/>
      <c r="F79" s="3"/>
      <c r="G79" s="3"/>
      <c r="H79" s="3"/>
      <c r="I79" s="3"/>
      <c r="J79" s="3"/>
      <c r="K79" s="3"/>
      <c r="L79" s="3"/>
    </row>
    <row r="80" spans="1:12" ht="14.45" customHeight="1" x14ac:dyDescent="0.15">
      <c r="A80" s="3"/>
      <c r="B80" s="25">
        <v>60</v>
      </c>
      <c r="C80" s="233"/>
      <c r="D80" s="43"/>
      <c r="E80" s="43"/>
      <c r="F80" s="3"/>
      <c r="G80" s="3"/>
      <c r="H80" s="3"/>
      <c r="I80" s="3"/>
      <c r="J80" s="3"/>
      <c r="K80" s="3"/>
      <c r="L80" s="3"/>
    </row>
    <row r="81" spans="1:12" ht="14.45" customHeight="1" x14ac:dyDescent="0.15">
      <c r="A81" s="3"/>
      <c r="B81" s="25">
        <v>61</v>
      </c>
      <c r="C81" s="233"/>
      <c r="D81" s="43"/>
      <c r="E81" s="43"/>
      <c r="F81" s="3"/>
      <c r="G81" s="3"/>
      <c r="H81" s="3"/>
      <c r="I81" s="3"/>
      <c r="J81" s="3"/>
      <c r="K81" s="3"/>
      <c r="L81" s="3"/>
    </row>
    <row r="82" spans="1:12" ht="14.45" customHeight="1" x14ac:dyDescent="0.15">
      <c r="A82" s="3"/>
      <c r="B82" s="25">
        <v>62</v>
      </c>
      <c r="C82" s="233"/>
      <c r="D82" s="43"/>
      <c r="E82" s="43"/>
      <c r="F82" s="3"/>
      <c r="G82" s="3"/>
      <c r="H82" s="3"/>
      <c r="I82" s="3"/>
      <c r="J82" s="3"/>
      <c r="K82" s="3"/>
      <c r="L82" s="3"/>
    </row>
    <row r="83" spans="1:12" ht="14.45" customHeight="1" x14ac:dyDescent="0.15">
      <c r="A83" s="3"/>
      <c r="B83" s="25">
        <v>63</v>
      </c>
      <c r="C83" s="233"/>
      <c r="D83" s="43"/>
      <c r="E83" s="43"/>
      <c r="F83" s="3"/>
      <c r="G83" s="3"/>
      <c r="H83" s="3"/>
      <c r="I83" s="3"/>
      <c r="J83" s="3"/>
      <c r="K83" s="3"/>
      <c r="L83" s="3"/>
    </row>
    <row r="84" spans="1:12" ht="14.45" customHeight="1" x14ac:dyDescent="0.15">
      <c r="A84" s="3"/>
      <c r="B84" s="25">
        <v>64</v>
      </c>
      <c r="C84" s="233"/>
      <c r="D84" s="43"/>
      <c r="E84" s="43"/>
      <c r="F84" s="3"/>
      <c r="G84" s="3"/>
      <c r="H84" s="3"/>
      <c r="I84" s="3"/>
      <c r="J84" s="3"/>
      <c r="K84" s="3"/>
      <c r="L84" s="3"/>
    </row>
    <row r="85" spans="1:12" ht="14.45" customHeight="1" x14ac:dyDescent="0.15">
      <c r="A85" s="3"/>
      <c r="B85" s="25">
        <v>65</v>
      </c>
      <c r="C85" s="233"/>
      <c r="D85" s="43"/>
      <c r="E85" s="43"/>
      <c r="F85" s="3"/>
      <c r="G85" s="3"/>
      <c r="H85" s="3"/>
      <c r="I85" s="3"/>
      <c r="J85" s="3"/>
      <c r="K85" s="3"/>
      <c r="L85" s="3"/>
    </row>
    <row r="86" spans="1:12" ht="14.45" customHeight="1" x14ac:dyDescent="0.15">
      <c r="A86" s="3"/>
      <c r="B86" s="25">
        <v>66</v>
      </c>
      <c r="C86" s="233"/>
      <c r="D86" s="43"/>
      <c r="E86" s="43"/>
      <c r="F86" s="3"/>
      <c r="G86" s="3"/>
      <c r="H86" s="3"/>
      <c r="I86" s="3"/>
      <c r="J86" s="3"/>
      <c r="K86" s="3"/>
      <c r="L86" s="3"/>
    </row>
    <row r="87" spans="1:12" ht="14.45" customHeight="1" x14ac:dyDescent="0.15">
      <c r="A87" s="3"/>
      <c r="B87" s="25">
        <v>67</v>
      </c>
      <c r="C87" s="233"/>
      <c r="D87" s="43"/>
      <c r="E87" s="43"/>
      <c r="F87" s="3"/>
      <c r="G87" s="3"/>
      <c r="H87" s="3"/>
      <c r="I87" s="3"/>
      <c r="J87" s="3"/>
      <c r="K87" s="3"/>
      <c r="L87" s="3"/>
    </row>
    <row r="88" spans="1:12" ht="14.45" customHeight="1" x14ac:dyDescent="0.15">
      <c r="A88" s="3"/>
      <c r="B88" s="25">
        <v>68</v>
      </c>
      <c r="C88" s="233"/>
      <c r="D88" s="43"/>
      <c r="E88" s="43"/>
      <c r="F88" s="3"/>
      <c r="G88" s="3"/>
      <c r="H88" s="3"/>
      <c r="I88" s="3"/>
      <c r="J88" s="3"/>
      <c r="K88" s="3"/>
      <c r="L88" s="3"/>
    </row>
    <row r="89" spans="1:12" ht="14.45" customHeight="1" x14ac:dyDescent="0.15">
      <c r="A89" s="3"/>
      <c r="B89" s="25">
        <v>69</v>
      </c>
      <c r="C89" s="233"/>
      <c r="D89" s="43"/>
      <c r="E89" s="43"/>
      <c r="F89" s="3"/>
      <c r="G89" s="3"/>
      <c r="H89" s="3"/>
      <c r="I89" s="3"/>
      <c r="J89" s="3"/>
      <c r="K89" s="3"/>
      <c r="L89" s="3"/>
    </row>
    <row r="90" spans="1:12" ht="14.45" customHeight="1" x14ac:dyDescent="0.15">
      <c r="A90" s="3"/>
      <c r="B90" s="25">
        <v>70</v>
      </c>
      <c r="C90" s="233"/>
      <c r="D90" s="43"/>
      <c r="E90" s="43"/>
      <c r="F90" s="3"/>
      <c r="G90" s="3"/>
      <c r="H90" s="3"/>
      <c r="I90" s="3"/>
      <c r="J90" s="3"/>
      <c r="K90" s="3"/>
      <c r="L90" s="3"/>
    </row>
    <row r="91" spans="1:12" ht="14.45" customHeight="1" x14ac:dyDescent="0.15">
      <c r="A91" s="3"/>
      <c r="B91" s="25">
        <v>71</v>
      </c>
      <c r="C91" s="233"/>
      <c r="D91" s="43"/>
      <c r="E91" s="43"/>
      <c r="F91" s="3"/>
      <c r="G91" s="3"/>
      <c r="H91" s="3"/>
      <c r="I91" s="3"/>
      <c r="J91" s="3"/>
      <c r="K91" s="3"/>
      <c r="L91" s="3"/>
    </row>
    <row r="92" spans="1:12" ht="14.45" customHeight="1" x14ac:dyDescent="0.15">
      <c r="A92" s="3"/>
      <c r="B92" s="25">
        <v>72</v>
      </c>
      <c r="C92" s="233"/>
      <c r="D92" s="43"/>
      <c r="E92" s="43"/>
      <c r="F92" s="3"/>
      <c r="G92" s="3"/>
      <c r="H92" s="3"/>
      <c r="I92" s="3"/>
      <c r="J92" s="3"/>
      <c r="K92" s="3"/>
      <c r="L92" s="3"/>
    </row>
    <row r="93" spans="1:12" ht="14.45" customHeight="1" x14ac:dyDescent="0.15">
      <c r="A93" s="3"/>
      <c r="B93" s="25">
        <v>73</v>
      </c>
      <c r="C93" s="233"/>
      <c r="D93" s="43"/>
      <c r="E93" s="43"/>
      <c r="F93" s="3"/>
      <c r="G93" s="3"/>
      <c r="H93" s="3"/>
      <c r="I93" s="3"/>
      <c r="J93" s="3"/>
      <c r="K93" s="3"/>
      <c r="L93" s="3"/>
    </row>
    <row r="94" spans="1:12" ht="14.45" customHeight="1" x14ac:dyDescent="0.15">
      <c r="A94" s="3"/>
      <c r="B94" s="25">
        <v>74</v>
      </c>
      <c r="C94" s="233"/>
      <c r="D94" s="43"/>
      <c r="E94" s="43"/>
      <c r="F94" s="3"/>
      <c r="G94" s="3"/>
      <c r="H94" s="3"/>
      <c r="I94" s="3"/>
      <c r="J94" s="3"/>
      <c r="K94" s="3"/>
      <c r="L94" s="3"/>
    </row>
    <row r="95" spans="1:12" ht="14.45" customHeight="1" x14ac:dyDescent="0.15">
      <c r="A95" s="3"/>
      <c r="B95" s="25">
        <v>75</v>
      </c>
      <c r="C95" s="233"/>
      <c r="D95" s="43"/>
      <c r="E95" s="43"/>
      <c r="F95" s="3"/>
      <c r="G95" s="3"/>
      <c r="H95" s="3"/>
      <c r="I95" s="3"/>
      <c r="J95" s="3"/>
      <c r="K95" s="3"/>
      <c r="L95" s="3"/>
    </row>
    <row r="96" spans="1:12" ht="14.45" customHeight="1" x14ac:dyDescent="0.15">
      <c r="A96" s="3"/>
      <c r="B96" s="25">
        <v>76</v>
      </c>
      <c r="C96" s="233"/>
      <c r="D96" s="43"/>
      <c r="E96" s="43"/>
      <c r="F96" s="3"/>
      <c r="G96" s="3"/>
      <c r="H96" s="3"/>
      <c r="I96" s="3"/>
      <c r="J96" s="3"/>
      <c r="K96" s="3"/>
      <c r="L96" s="3"/>
    </row>
    <row r="97" spans="1:12" ht="14.45" customHeight="1" x14ac:dyDescent="0.15">
      <c r="A97" s="3"/>
      <c r="B97" s="25">
        <v>77</v>
      </c>
      <c r="C97" s="233"/>
      <c r="D97" s="43"/>
      <c r="E97" s="43"/>
      <c r="F97" s="3"/>
      <c r="G97" s="3"/>
      <c r="H97" s="3"/>
      <c r="I97" s="3"/>
      <c r="J97" s="3"/>
      <c r="K97" s="3"/>
      <c r="L97" s="3"/>
    </row>
    <row r="98" spans="1:12" ht="14.45" customHeight="1" x14ac:dyDescent="0.15">
      <c r="A98" s="3"/>
      <c r="B98" s="25">
        <v>78</v>
      </c>
      <c r="C98" s="233"/>
      <c r="D98" s="43"/>
      <c r="E98" s="43"/>
      <c r="F98" s="3"/>
      <c r="G98" s="3"/>
      <c r="H98" s="3"/>
      <c r="I98" s="3"/>
      <c r="J98" s="3"/>
      <c r="K98" s="3"/>
      <c r="L98" s="3"/>
    </row>
    <row r="99" spans="1:12" ht="14.45" customHeight="1" x14ac:dyDescent="0.15">
      <c r="A99" s="3"/>
      <c r="B99" s="25">
        <v>79</v>
      </c>
      <c r="C99" s="233"/>
      <c r="D99" s="43"/>
      <c r="E99" s="43"/>
      <c r="F99" s="3"/>
      <c r="G99" s="3"/>
      <c r="H99" s="3"/>
      <c r="I99" s="3"/>
      <c r="J99" s="3"/>
      <c r="K99" s="3"/>
      <c r="L99" s="3"/>
    </row>
    <row r="100" spans="1:12" ht="14.45" customHeight="1" x14ac:dyDescent="0.15">
      <c r="A100" s="3"/>
      <c r="B100" s="25">
        <v>80</v>
      </c>
      <c r="C100" s="233"/>
      <c r="D100" s="43"/>
      <c r="E100" s="43"/>
      <c r="F100" s="3"/>
      <c r="G100" s="3"/>
      <c r="H100" s="3"/>
      <c r="I100" s="3"/>
      <c r="J100" s="3"/>
      <c r="K100" s="3"/>
      <c r="L100" s="3"/>
    </row>
    <row r="101" spans="1:12" ht="14.45" customHeight="1" x14ac:dyDescent="0.15">
      <c r="A101" s="3"/>
      <c r="B101" s="25">
        <v>81</v>
      </c>
      <c r="C101" s="233"/>
      <c r="D101" s="43"/>
      <c r="E101" s="43"/>
      <c r="F101" s="3"/>
      <c r="G101" s="3"/>
      <c r="H101" s="3"/>
      <c r="I101" s="3"/>
      <c r="J101" s="3"/>
      <c r="K101" s="3"/>
      <c r="L101" s="3"/>
    </row>
    <row r="102" spans="1:12" ht="14.45" customHeight="1" x14ac:dyDescent="0.15">
      <c r="A102" s="3"/>
      <c r="B102" s="25">
        <v>82</v>
      </c>
      <c r="C102" s="233"/>
      <c r="D102" s="43"/>
      <c r="E102" s="43"/>
      <c r="F102" s="3"/>
      <c r="G102" s="3"/>
      <c r="H102" s="3"/>
      <c r="I102" s="3"/>
      <c r="J102" s="3"/>
      <c r="K102" s="3"/>
      <c r="L102" s="3"/>
    </row>
    <row r="103" spans="1:12" ht="14.45" customHeight="1" x14ac:dyDescent="0.15">
      <c r="A103" s="3"/>
      <c r="B103" s="25">
        <v>83</v>
      </c>
      <c r="C103" s="233"/>
      <c r="D103" s="43"/>
      <c r="E103" s="43"/>
      <c r="F103" s="3"/>
      <c r="G103" s="3"/>
      <c r="H103" s="3"/>
      <c r="I103" s="3"/>
      <c r="J103" s="3"/>
      <c r="K103" s="3"/>
      <c r="L103" s="3"/>
    </row>
    <row r="104" spans="1:12" ht="14.45" customHeight="1" x14ac:dyDescent="0.15">
      <c r="A104" s="3"/>
      <c r="B104" s="25">
        <v>84</v>
      </c>
      <c r="C104" s="233"/>
      <c r="D104" s="43"/>
      <c r="E104" s="43"/>
      <c r="F104" s="3"/>
      <c r="G104" s="3"/>
      <c r="H104" s="3"/>
      <c r="I104" s="3"/>
      <c r="J104" s="3"/>
      <c r="K104" s="3"/>
      <c r="L104" s="3"/>
    </row>
    <row r="105" spans="1:12" ht="14.45" customHeight="1" x14ac:dyDescent="0.15">
      <c r="A105" s="3"/>
      <c r="B105" s="25">
        <v>85</v>
      </c>
      <c r="C105" s="233"/>
      <c r="D105" s="43"/>
      <c r="E105" s="43"/>
      <c r="F105" s="3"/>
      <c r="G105" s="3"/>
      <c r="H105" s="3"/>
      <c r="I105" s="3"/>
      <c r="J105" s="3"/>
      <c r="K105" s="3"/>
      <c r="L105" s="3"/>
    </row>
    <row r="106" spans="1:12" ht="14.45" customHeight="1" x14ac:dyDescent="0.15">
      <c r="A106" s="3"/>
      <c r="B106" s="25">
        <v>86</v>
      </c>
      <c r="C106" s="233"/>
      <c r="D106" s="43"/>
      <c r="E106" s="43"/>
      <c r="F106" s="3"/>
      <c r="G106" s="3"/>
      <c r="H106" s="3"/>
      <c r="I106" s="3"/>
      <c r="J106" s="3"/>
      <c r="K106" s="3"/>
      <c r="L106" s="3"/>
    </row>
    <row r="107" spans="1:12" ht="14.45" customHeight="1" x14ac:dyDescent="0.15">
      <c r="A107" s="3"/>
      <c r="B107" s="25">
        <v>87</v>
      </c>
      <c r="C107" s="233"/>
      <c r="D107" s="43"/>
      <c r="E107" s="43"/>
      <c r="F107" s="3"/>
      <c r="G107" s="3"/>
      <c r="H107" s="3"/>
      <c r="I107" s="3"/>
      <c r="J107" s="3"/>
      <c r="K107" s="3"/>
      <c r="L107" s="3"/>
    </row>
    <row r="108" spans="1:12" ht="14.45" customHeight="1" x14ac:dyDescent="0.15">
      <c r="A108" s="3"/>
      <c r="B108" s="25">
        <v>88</v>
      </c>
      <c r="C108" s="233"/>
      <c r="D108" s="43"/>
      <c r="E108" s="43"/>
      <c r="F108" s="3"/>
      <c r="G108" s="3"/>
      <c r="H108" s="3"/>
      <c r="I108" s="3"/>
      <c r="J108" s="3"/>
      <c r="K108" s="3"/>
      <c r="L108" s="3"/>
    </row>
    <row r="109" spans="1:12" ht="14.45" customHeight="1" x14ac:dyDescent="0.15">
      <c r="A109" s="3"/>
      <c r="B109" s="25">
        <v>89</v>
      </c>
      <c r="C109" s="233"/>
      <c r="D109" s="43"/>
      <c r="E109" s="43"/>
      <c r="F109" s="3"/>
      <c r="G109" s="3"/>
      <c r="H109" s="3"/>
      <c r="I109" s="3"/>
      <c r="J109" s="3"/>
      <c r="K109" s="3"/>
      <c r="L109" s="3"/>
    </row>
    <row r="110" spans="1:12" ht="14.45" customHeight="1" x14ac:dyDescent="0.15">
      <c r="A110" s="3"/>
      <c r="B110" s="25">
        <v>90</v>
      </c>
      <c r="C110" s="233"/>
      <c r="D110" s="43"/>
      <c r="E110" s="43"/>
      <c r="F110" s="3"/>
      <c r="G110" s="3"/>
      <c r="H110" s="3"/>
      <c r="I110" s="3"/>
      <c r="J110" s="3"/>
      <c r="K110" s="3"/>
      <c r="L110" s="3"/>
    </row>
    <row r="111" spans="1:12" ht="14.45" customHeight="1" x14ac:dyDescent="0.15">
      <c r="A111" s="3"/>
      <c r="B111" s="25">
        <v>91</v>
      </c>
      <c r="C111" s="233"/>
      <c r="D111" s="43"/>
      <c r="E111" s="43"/>
      <c r="F111" s="3"/>
      <c r="G111" s="3"/>
      <c r="H111" s="3"/>
      <c r="I111" s="3"/>
      <c r="J111" s="3"/>
      <c r="K111" s="3"/>
      <c r="L111" s="3"/>
    </row>
    <row r="112" spans="1:12" ht="14.45" customHeight="1" x14ac:dyDescent="0.15">
      <c r="A112" s="3"/>
      <c r="B112" s="25">
        <v>92</v>
      </c>
      <c r="C112" s="233"/>
      <c r="D112" s="43"/>
      <c r="E112" s="43"/>
      <c r="F112" s="3"/>
      <c r="G112" s="3"/>
      <c r="H112" s="3"/>
      <c r="I112" s="3"/>
      <c r="J112" s="3"/>
      <c r="K112" s="3"/>
      <c r="L112" s="3"/>
    </row>
    <row r="113" spans="1:12" ht="14.45" customHeight="1" x14ac:dyDescent="0.15">
      <c r="A113" s="3"/>
      <c r="B113" s="25">
        <v>93</v>
      </c>
      <c r="C113" s="233"/>
      <c r="D113" s="43"/>
      <c r="E113" s="43"/>
      <c r="F113" s="3"/>
      <c r="G113" s="3"/>
      <c r="H113" s="3"/>
      <c r="I113" s="3"/>
      <c r="J113" s="3"/>
      <c r="K113" s="3"/>
      <c r="L113" s="3"/>
    </row>
    <row r="114" spans="1:12" ht="14.45" customHeight="1" x14ac:dyDescent="0.15">
      <c r="A114" s="3"/>
      <c r="B114" s="25">
        <v>94</v>
      </c>
      <c r="C114" s="233"/>
      <c r="D114" s="43"/>
      <c r="E114" s="43"/>
      <c r="F114" s="3"/>
      <c r="G114" s="3"/>
      <c r="H114" s="3"/>
      <c r="I114" s="3"/>
      <c r="J114" s="3"/>
      <c r="K114" s="3"/>
      <c r="L114" s="3"/>
    </row>
    <row r="115" spans="1:12" ht="14.45" customHeight="1" x14ac:dyDescent="0.15">
      <c r="A115" s="3"/>
      <c r="B115" s="25">
        <v>95</v>
      </c>
      <c r="C115" s="233"/>
      <c r="D115" s="43"/>
      <c r="E115" s="43"/>
      <c r="F115" s="3"/>
      <c r="G115" s="3"/>
      <c r="H115" s="3"/>
      <c r="I115" s="3"/>
      <c r="J115" s="3"/>
      <c r="K115" s="3"/>
      <c r="L115" s="3"/>
    </row>
    <row r="116" spans="1:12" ht="14.45" customHeight="1" x14ac:dyDescent="0.15">
      <c r="A116" s="3"/>
      <c r="B116" s="25">
        <v>96</v>
      </c>
      <c r="C116" s="233"/>
      <c r="D116" s="43"/>
      <c r="E116" s="43"/>
      <c r="F116" s="3"/>
      <c r="G116" s="3"/>
      <c r="H116" s="3"/>
      <c r="I116" s="3"/>
      <c r="J116" s="3"/>
      <c r="K116" s="3"/>
      <c r="L116" s="3"/>
    </row>
    <row r="117" spans="1:12" ht="14.45" customHeight="1" x14ac:dyDescent="0.15">
      <c r="A117" s="3"/>
      <c r="B117" s="25">
        <v>97</v>
      </c>
      <c r="C117" s="233"/>
      <c r="D117" s="43"/>
      <c r="E117" s="43"/>
      <c r="F117" s="3"/>
      <c r="G117" s="3"/>
      <c r="H117" s="3"/>
      <c r="I117" s="3"/>
      <c r="J117" s="3"/>
      <c r="K117" s="3"/>
      <c r="L117" s="3"/>
    </row>
    <row r="118" spans="1:12" ht="14.45" customHeight="1" x14ac:dyDescent="0.15">
      <c r="A118" s="3"/>
      <c r="B118" s="25">
        <v>98</v>
      </c>
      <c r="C118" s="233"/>
      <c r="D118" s="43"/>
      <c r="E118" s="43"/>
      <c r="F118" s="3"/>
      <c r="G118" s="3"/>
      <c r="H118" s="3"/>
      <c r="I118" s="3"/>
      <c r="J118" s="3"/>
      <c r="K118" s="3"/>
      <c r="L118" s="3"/>
    </row>
    <row r="119" spans="1:12" ht="14.45" customHeight="1" x14ac:dyDescent="0.15">
      <c r="A119" s="3"/>
      <c r="B119" s="25">
        <v>99</v>
      </c>
      <c r="C119" s="233"/>
      <c r="D119" s="43"/>
      <c r="E119" s="43"/>
      <c r="F119" s="3"/>
      <c r="G119" s="3"/>
      <c r="H119" s="3"/>
      <c r="I119" s="3"/>
      <c r="J119" s="3"/>
      <c r="K119" s="3"/>
      <c r="L119" s="3"/>
    </row>
    <row r="120" spans="1:12" ht="14.45" customHeight="1" x14ac:dyDescent="0.15">
      <c r="A120" s="3"/>
      <c r="B120" s="25">
        <v>100</v>
      </c>
      <c r="C120" s="233"/>
      <c r="D120" s="43"/>
      <c r="E120" s="43"/>
      <c r="F120" s="3"/>
      <c r="G120" s="3"/>
      <c r="H120" s="3"/>
      <c r="I120" s="3"/>
      <c r="J120" s="3"/>
      <c r="K120" s="3"/>
      <c r="L120" s="3"/>
    </row>
    <row r="121" spans="1:12" ht="14.45" customHeight="1" x14ac:dyDescent="0.15">
      <c r="A121" s="3"/>
      <c r="B121" s="25">
        <v>101</v>
      </c>
      <c r="C121" s="233"/>
      <c r="D121" s="43"/>
      <c r="E121" s="43"/>
      <c r="F121" s="3"/>
      <c r="G121" s="3"/>
      <c r="H121" s="3"/>
      <c r="I121" s="3"/>
      <c r="J121" s="3"/>
      <c r="K121" s="3"/>
      <c r="L121" s="3"/>
    </row>
    <row r="122" spans="1:12" ht="14.45" customHeight="1" x14ac:dyDescent="0.15">
      <c r="A122" s="3"/>
      <c r="B122" s="25">
        <v>102</v>
      </c>
      <c r="C122" s="233"/>
      <c r="D122" s="43"/>
      <c r="E122" s="43"/>
      <c r="F122" s="3"/>
      <c r="G122" s="3"/>
      <c r="H122" s="3"/>
      <c r="I122" s="3"/>
      <c r="J122" s="3"/>
      <c r="K122" s="3"/>
      <c r="L122" s="3"/>
    </row>
    <row r="123" spans="1:12" ht="14.45" customHeight="1" x14ac:dyDescent="0.15">
      <c r="A123" s="3"/>
      <c r="B123" s="25">
        <v>103</v>
      </c>
      <c r="C123" s="233"/>
      <c r="D123" s="43"/>
      <c r="E123" s="43"/>
      <c r="F123" s="3"/>
      <c r="G123" s="3"/>
      <c r="H123" s="3"/>
      <c r="I123" s="3"/>
      <c r="J123" s="3"/>
      <c r="K123" s="3"/>
      <c r="L123" s="3"/>
    </row>
    <row r="124" spans="1:12" ht="14.45" customHeight="1" x14ac:dyDescent="0.15">
      <c r="A124" s="3"/>
      <c r="B124" s="25">
        <v>104</v>
      </c>
      <c r="C124" s="233"/>
      <c r="D124" s="43"/>
      <c r="E124" s="43"/>
      <c r="F124" s="3"/>
      <c r="G124" s="3"/>
      <c r="H124" s="3"/>
      <c r="I124" s="3"/>
      <c r="J124" s="3"/>
      <c r="K124" s="3"/>
      <c r="L124" s="3"/>
    </row>
    <row r="125" spans="1:12" ht="14.45" customHeight="1" x14ac:dyDescent="0.15">
      <c r="A125" s="3"/>
      <c r="B125" s="25">
        <v>105</v>
      </c>
      <c r="C125" s="233"/>
      <c r="D125" s="43"/>
      <c r="E125" s="43"/>
      <c r="F125" s="3"/>
      <c r="G125" s="3"/>
      <c r="H125" s="3"/>
      <c r="I125" s="3"/>
      <c r="J125" s="3"/>
      <c r="K125" s="3"/>
      <c r="L125" s="3"/>
    </row>
    <row r="126" spans="1:12" ht="14.45" customHeight="1" x14ac:dyDescent="0.15">
      <c r="A126" s="3"/>
      <c r="B126" s="25">
        <v>106</v>
      </c>
      <c r="C126" s="233"/>
      <c r="D126" s="43"/>
      <c r="E126" s="43"/>
      <c r="F126" s="3"/>
      <c r="G126" s="3"/>
      <c r="H126" s="3"/>
      <c r="I126" s="3"/>
      <c r="J126" s="3"/>
      <c r="K126" s="3"/>
      <c r="L126" s="3"/>
    </row>
    <row r="127" spans="1:12" ht="14.45" customHeight="1" x14ac:dyDescent="0.15">
      <c r="A127" s="3"/>
      <c r="B127" s="25">
        <v>107</v>
      </c>
      <c r="C127" s="233"/>
      <c r="D127" s="43"/>
      <c r="E127" s="43"/>
      <c r="F127" s="3"/>
      <c r="G127" s="3"/>
      <c r="H127" s="3"/>
      <c r="I127" s="3"/>
      <c r="J127" s="3"/>
      <c r="K127" s="3"/>
      <c r="L127" s="3"/>
    </row>
    <row r="128" spans="1:12" ht="14.45" customHeight="1" x14ac:dyDescent="0.15">
      <c r="A128" s="3"/>
      <c r="B128" s="25">
        <v>108</v>
      </c>
      <c r="C128" s="233"/>
      <c r="D128" s="43"/>
      <c r="E128" s="43"/>
      <c r="F128" s="3"/>
      <c r="G128" s="3"/>
      <c r="H128" s="3"/>
      <c r="I128" s="3"/>
      <c r="J128" s="3"/>
      <c r="K128" s="3"/>
      <c r="L128" s="3"/>
    </row>
    <row r="129" spans="1:12" ht="14.45" customHeight="1" x14ac:dyDescent="0.15">
      <c r="A129" s="3"/>
      <c r="B129" s="25">
        <v>109</v>
      </c>
      <c r="C129" s="233"/>
      <c r="D129" s="43"/>
      <c r="E129" s="43"/>
      <c r="F129" s="3"/>
      <c r="G129" s="3"/>
      <c r="H129" s="3"/>
      <c r="I129" s="3"/>
      <c r="J129" s="3"/>
      <c r="K129" s="3"/>
      <c r="L129" s="3"/>
    </row>
    <row r="130" spans="1:12" ht="14.45" customHeight="1" x14ac:dyDescent="0.15">
      <c r="A130" s="3"/>
      <c r="B130" s="25">
        <v>110</v>
      </c>
      <c r="C130" s="233"/>
      <c r="D130" s="43"/>
      <c r="E130" s="43"/>
      <c r="F130" s="3"/>
      <c r="G130" s="3"/>
      <c r="H130" s="3"/>
      <c r="I130" s="3"/>
      <c r="J130" s="3"/>
      <c r="K130" s="3"/>
      <c r="L130" s="3"/>
    </row>
    <row r="131" spans="1:12" ht="14.45" customHeight="1" x14ac:dyDescent="0.15">
      <c r="A131" s="3"/>
      <c r="B131" s="25">
        <v>111</v>
      </c>
      <c r="C131" s="233"/>
      <c r="D131" s="43"/>
      <c r="E131" s="43"/>
      <c r="F131" s="3"/>
      <c r="G131" s="3"/>
      <c r="H131" s="3"/>
      <c r="I131" s="3"/>
      <c r="J131" s="3"/>
      <c r="K131" s="3"/>
      <c r="L131" s="3"/>
    </row>
    <row r="132" spans="1:12" ht="14.45" customHeight="1" x14ac:dyDescent="0.15">
      <c r="A132" s="3"/>
      <c r="B132" s="25">
        <v>112</v>
      </c>
      <c r="C132" s="233"/>
      <c r="D132" s="43"/>
      <c r="E132" s="43"/>
      <c r="F132" s="3"/>
      <c r="G132" s="3"/>
      <c r="H132" s="3"/>
      <c r="I132" s="3"/>
      <c r="J132" s="3"/>
      <c r="K132" s="3"/>
      <c r="L132" s="3"/>
    </row>
    <row r="133" spans="1:12" ht="14.45" customHeight="1" x14ac:dyDescent="0.15">
      <c r="A133" s="3"/>
      <c r="B133" s="25">
        <v>113</v>
      </c>
      <c r="C133" s="233"/>
      <c r="D133" s="43"/>
      <c r="E133" s="43"/>
      <c r="F133" s="3"/>
      <c r="G133" s="3"/>
      <c r="H133" s="3"/>
      <c r="I133" s="3"/>
      <c r="J133" s="3"/>
      <c r="K133" s="3"/>
      <c r="L133" s="3"/>
    </row>
    <row r="134" spans="1:12" ht="14.45" customHeight="1" x14ac:dyDescent="0.15">
      <c r="A134" s="3"/>
      <c r="B134" s="25">
        <v>114</v>
      </c>
      <c r="C134" s="233"/>
      <c r="D134" s="43"/>
      <c r="E134" s="43"/>
      <c r="F134" s="3"/>
      <c r="G134" s="3"/>
      <c r="H134" s="3"/>
      <c r="I134" s="3"/>
      <c r="J134" s="3"/>
      <c r="K134" s="3"/>
      <c r="L134" s="3"/>
    </row>
    <row r="135" spans="1:12" ht="14.45" customHeight="1" x14ac:dyDescent="0.15">
      <c r="A135" s="3"/>
      <c r="B135" s="25">
        <v>115</v>
      </c>
      <c r="C135" s="233"/>
      <c r="D135" s="43"/>
      <c r="E135" s="43"/>
      <c r="F135" s="3"/>
      <c r="G135" s="3"/>
      <c r="H135" s="3"/>
      <c r="I135" s="3"/>
      <c r="J135" s="3"/>
      <c r="K135" s="3"/>
      <c r="L135" s="3"/>
    </row>
    <row r="136" spans="1:12" ht="14.45" customHeight="1" x14ac:dyDescent="0.15">
      <c r="A136" s="3"/>
      <c r="B136" s="25">
        <v>116</v>
      </c>
      <c r="C136" s="233"/>
      <c r="D136" s="43"/>
      <c r="E136" s="43"/>
      <c r="F136" s="3"/>
      <c r="G136" s="3"/>
      <c r="H136" s="3"/>
      <c r="I136" s="3"/>
      <c r="J136" s="3"/>
      <c r="K136" s="3"/>
      <c r="L136" s="3"/>
    </row>
    <row r="137" spans="1:12" ht="14.45" customHeight="1" x14ac:dyDescent="0.15">
      <c r="A137" s="3"/>
      <c r="B137" s="25">
        <v>117</v>
      </c>
      <c r="C137" s="233"/>
      <c r="D137" s="43"/>
      <c r="E137" s="43"/>
      <c r="F137" s="3"/>
      <c r="G137" s="3"/>
      <c r="H137" s="3"/>
      <c r="I137" s="3"/>
      <c r="J137" s="3"/>
      <c r="K137" s="3"/>
      <c r="L137" s="3"/>
    </row>
    <row r="138" spans="1:12" ht="14.45" customHeight="1" x14ac:dyDescent="0.15">
      <c r="A138" s="3"/>
      <c r="B138" s="25">
        <v>118</v>
      </c>
      <c r="C138" s="233"/>
      <c r="D138" s="43"/>
      <c r="E138" s="43"/>
      <c r="F138" s="3"/>
      <c r="G138" s="3"/>
      <c r="H138" s="3"/>
      <c r="I138" s="3"/>
      <c r="J138" s="3"/>
      <c r="K138" s="3"/>
      <c r="L138" s="3"/>
    </row>
    <row r="139" spans="1:12" ht="14.45" customHeight="1" x14ac:dyDescent="0.15">
      <c r="A139" s="3"/>
      <c r="B139" s="25">
        <v>119</v>
      </c>
      <c r="C139" s="233"/>
      <c r="D139" s="43"/>
      <c r="E139" s="43"/>
      <c r="F139" s="3"/>
      <c r="G139" s="3"/>
      <c r="H139" s="3"/>
      <c r="I139" s="3"/>
      <c r="J139" s="3"/>
      <c r="K139" s="3"/>
      <c r="L139" s="3"/>
    </row>
    <row r="140" spans="1:12" ht="14.45" customHeight="1" x14ac:dyDescent="0.15">
      <c r="A140" s="3"/>
      <c r="B140" s="25">
        <v>120</v>
      </c>
      <c r="C140" s="233"/>
      <c r="D140" s="43"/>
      <c r="E140" s="43"/>
      <c r="F140" s="3"/>
      <c r="G140" s="3"/>
      <c r="H140" s="3"/>
      <c r="I140" s="3"/>
      <c r="J140" s="3"/>
      <c r="K140" s="3"/>
      <c r="L140" s="3"/>
    </row>
    <row r="141" spans="1:12" ht="14.45" customHeight="1" x14ac:dyDescent="0.15">
      <c r="A141" s="3"/>
      <c r="B141" s="25">
        <v>121</v>
      </c>
      <c r="C141" s="233"/>
      <c r="D141" s="43"/>
      <c r="E141" s="43"/>
      <c r="F141" s="3"/>
      <c r="G141" s="3"/>
      <c r="H141" s="3"/>
      <c r="I141" s="3"/>
      <c r="J141" s="3"/>
      <c r="K141" s="3"/>
      <c r="L141" s="3"/>
    </row>
    <row r="142" spans="1:12" ht="14.45" customHeight="1" x14ac:dyDescent="0.15">
      <c r="A142" s="3"/>
      <c r="B142" s="25">
        <v>122</v>
      </c>
      <c r="C142" s="233"/>
      <c r="D142" s="43"/>
      <c r="E142" s="43"/>
      <c r="F142" s="3"/>
      <c r="G142" s="3"/>
      <c r="H142" s="3"/>
      <c r="I142" s="3"/>
      <c r="J142" s="3"/>
      <c r="K142" s="3"/>
      <c r="L142" s="3"/>
    </row>
    <row r="143" spans="1:12" ht="14.45" customHeight="1" x14ac:dyDescent="0.15">
      <c r="A143" s="3"/>
      <c r="B143" s="25">
        <v>123</v>
      </c>
      <c r="C143" s="233"/>
      <c r="D143" s="43"/>
      <c r="E143" s="43"/>
      <c r="F143" s="3"/>
      <c r="G143" s="3"/>
      <c r="H143" s="3"/>
      <c r="I143" s="3"/>
      <c r="J143" s="3"/>
      <c r="K143" s="3"/>
      <c r="L143" s="3"/>
    </row>
    <row r="144" spans="1:12" ht="14.45" customHeight="1" x14ac:dyDescent="0.15">
      <c r="A144" s="3"/>
      <c r="B144" s="25">
        <v>124</v>
      </c>
      <c r="C144" s="233"/>
      <c r="D144" s="43"/>
      <c r="E144" s="43"/>
      <c r="F144" s="3"/>
      <c r="G144" s="3"/>
      <c r="H144" s="3"/>
      <c r="I144" s="3"/>
      <c r="J144" s="3"/>
      <c r="K144" s="3"/>
      <c r="L144" s="3"/>
    </row>
    <row r="145" spans="1:12" ht="14.45" customHeight="1" x14ac:dyDescent="0.15">
      <c r="A145" s="3"/>
      <c r="B145" s="25">
        <v>125</v>
      </c>
      <c r="C145" s="233"/>
      <c r="D145" s="43"/>
      <c r="E145" s="43"/>
      <c r="F145" s="3"/>
      <c r="G145" s="3"/>
      <c r="H145" s="3"/>
      <c r="I145" s="3"/>
      <c r="J145" s="3"/>
      <c r="K145" s="3"/>
      <c r="L145" s="3"/>
    </row>
    <row r="146" spans="1:12" ht="14.45" customHeight="1" x14ac:dyDescent="0.15">
      <c r="A146" s="3"/>
      <c r="B146" s="25">
        <v>126</v>
      </c>
      <c r="C146" s="233"/>
      <c r="D146" s="43"/>
      <c r="E146" s="43"/>
      <c r="F146" s="3"/>
      <c r="G146" s="3"/>
      <c r="H146" s="3"/>
      <c r="I146" s="3"/>
      <c r="J146" s="3"/>
      <c r="K146" s="3"/>
      <c r="L146" s="3"/>
    </row>
    <row r="147" spans="1:12" ht="14.45" customHeight="1" x14ac:dyDescent="0.15">
      <c r="A147" s="3"/>
      <c r="B147" s="25">
        <v>127</v>
      </c>
      <c r="C147" s="233"/>
      <c r="D147" s="43"/>
      <c r="E147" s="43"/>
      <c r="F147" s="3"/>
      <c r="G147" s="3"/>
      <c r="H147" s="3"/>
      <c r="I147" s="3"/>
      <c r="J147" s="3"/>
      <c r="K147" s="3"/>
      <c r="L147" s="3"/>
    </row>
    <row r="148" spans="1:12" ht="14.45" customHeight="1" x14ac:dyDescent="0.15">
      <c r="A148" s="3"/>
      <c r="B148" s="25">
        <v>128</v>
      </c>
      <c r="C148" s="233"/>
      <c r="D148" s="43"/>
      <c r="E148" s="43"/>
      <c r="F148" s="3"/>
      <c r="G148" s="3"/>
      <c r="H148" s="3"/>
      <c r="I148" s="3"/>
      <c r="J148" s="3"/>
      <c r="K148" s="3"/>
      <c r="L148" s="3"/>
    </row>
    <row r="149" spans="1:12" ht="14.45" customHeight="1" x14ac:dyDescent="0.15">
      <c r="A149" s="3"/>
      <c r="B149" s="25">
        <v>129</v>
      </c>
      <c r="C149" s="233"/>
      <c r="D149" s="43"/>
      <c r="E149" s="43"/>
      <c r="F149" s="3"/>
      <c r="G149" s="3"/>
      <c r="H149" s="3"/>
      <c r="I149" s="3"/>
      <c r="J149" s="3"/>
      <c r="K149" s="3"/>
      <c r="L149" s="3"/>
    </row>
    <row r="150" spans="1:12" ht="14.45" customHeight="1" x14ac:dyDescent="0.15">
      <c r="A150" s="3"/>
      <c r="B150" s="25">
        <v>130</v>
      </c>
      <c r="C150" s="233"/>
      <c r="D150" s="43"/>
      <c r="E150" s="43"/>
      <c r="F150" s="3"/>
      <c r="G150" s="3"/>
      <c r="H150" s="3"/>
      <c r="I150" s="3"/>
      <c r="J150" s="3"/>
      <c r="K150" s="3"/>
      <c r="L150" s="3"/>
    </row>
    <row r="151" spans="1:12" ht="14.45" customHeight="1" x14ac:dyDescent="0.15">
      <c r="A151" s="3"/>
      <c r="B151" s="25">
        <v>131</v>
      </c>
      <c r="C151" s="233"/>
      <c r="D151" s="43"/>
      <c r="E151" s="43"/>
      <c r="F151" s="3"/>
      <c r="G151" s="3"/>
      <c r="H151" s="3"/>
      <c r="I151" s="3"/>
      <c r="J151" s="3"/>
      <c r="K151" s="3"/>
      <c r="L151" s="3"/>
    </row>
    <row r="152" spans="1:12" ht="14.45" customHeight="1" x14ac:dyDescent="0.15">
      <c r="A152" s="3"/>
      <c r="B152" s="25">
        <v>132</v>
      </c>
      <c r="C152" s="233"/>
      <c r="D152" s="43"/>
      <c r="E152" s="43"/>
      <c r="F152" s="3"/>
      <c r="G152" s="3"/>
      <c r="H152" s="3"/>
      <c r="I152" s="3"/>
      <c r="J152" s="3"/>
      <c r="K152" s="3"/>
      <c r="L152" s="3"/>
    </row>
    <row r="153" spans="1:12" ht="14.45" customHeight="1" x14ac:dyDescent="0.15">
      <c r="A153" s="3"/>
      <c r="B153" s="25">
        <v>133</v>
      </c>
      <c r="C153" s="233"/>
      <c r="D153" s="43"/>
      <c r="E153" s="43"/>
      <c r="F153" s="3"/>
      <c r="G153" s="3"/>
      <c r="H153" s="3"/>
      <c r="I153" s="3"/>
      <c r="J153" s="3"/>
      <c r="K153" s="3"/>
      <c r="L153" s="3"/>
    </row>
    <row r="154" spans="1:12" ht="14.45" customHeight="1" x14ac:dyDescent="0.15">
      <c r="A154" s="3"/>
      <c r="B154" s="25">
        <v>134</v>
      </c>
      <c r="C154" s="233"/>
      <c r="D154" s="43"/>
      <c r="E154" s="43"/>
      <c r="F154" s="3"/>
      <c r="G154" s="3"/>
      <c r="H154" s="3"/>
      <c r="I154" s="3"/>
      <c r="J154" s="3"/>
      <c r="K154" s="3"/>
      <c r="L154" s="3"/>
    </row>
    <row r="155" spans="1:12" ht="14.45" customHeight="1" x14ac:dyDescent="0.15">
      <c r="A155" s="3"/>
      <c r="B155" s="25">
        <v>135</v>
      </c>
      <c r="C155" s="233"/>
      <c r="D155" s="43"/>
      <c r="E155" s="43"/>
      <c r="F155" s="3"/>
      <c r="G155" s="3"/>
      <c r="H155" s="3"/>
      <c r="I155" s="3"/>
      <c r="J155" s="3"/>
      <c r="K155" s="3"/>
      <c r="L155" s="3"/>
    </row>
    <row r="156" spans="1:12" ht="14.45" customHeight="1" x14ac:dyDescent="0.15">
      <c r="A156" s="3"/>
      <c r="B156" s="25">
        <v>136</v>
      </c>
      <c r="C156" s="233"/>
      <c r="D156" s="43"/>
      <c r="E156" s="43"/>
      <c r="F156" s="3"/>
      <c r="G156" s="3"/>
      <c r="H156" s="3"/>
      <c r="I156" s="3"/>
      <c r="J156" s="3"/>
      <c r="K156" s="3"/>
      <c r="L156" s="3"/>
    </row>
    <row r="157" spans="1:12" ht="14.45" customHeight="1" x14ac:dyDescent="0.15">
      <c r="A157" s="3"/>
      <c r="B157" s="25">
        <v>137</v>
      </c>
      <c r="C157" s="233"/>
      <c r="D157" s="43"/>
      <c r="E157" s="43"/>
      <c r="F157" s="3"/>
      <c r="G157" s="3"/>
      <c r="H157" s="3"/>
      <c r="I157" s="3"/>
      <c r="J157" s="3"/>
      <c r="K157" s="3"/>
      <c r="L157" s="3"/>
    </row>
    <row r="158" spans="1:12" ht="14.45" customHeight="1" x14ac:dyDescent="0.15">
      <c r="A158" s="3"/>
      <c r="B158" s="25">
        <v>138</v>
      </c>
      <c r="C158" s="233"/>
      <c r="D158" s="43"/>
      <c r="E158" s="43"/>
      <c r="F158" s="3"/>
      <c r="G158" s="3"/>
      <c r="H158" s="3"/>
      <c r="I158" s="3"/>
      <c r="J158" s="3"/>
      <c r="K158" s="3"/>
      <c r="L158" s="3"/>
    </row>
    <row r="159" spans="1:12" ht="14.45" customHeight="1" x14ac:dyDescent="0.15">
      <c r="A159" s="3"/>
      <c r="B159" s="25">
        <v>139</v>
      </c>
      <c r="C159" s="233"/>
      <c r="D159" s="43"/>
      <c r="E159" s="43"/>
      <c r="F159" s="3"/>
      <c r="G159" s="3"/>
      <c r="H159" s="3"/>
      <c r="I159" s="3"/>
      <c r="J159" s="3"/>
      <c r="K159" s="3"/>
      <c r="L159" s="3"/>
    </row>
    <row r="160" spans="1:12" ht="14.45" customHeight="1" x14ac:dyDescent="0.15">
      <c r="A160" s="3"/>
      <c r="B160" s="25">
        <v>140</v>
      </c>
      <c r="C160" s="233"/>
      <c r="D160" s="43"/>
      <c r="E160" s="43"/>
      <c r="F160" s="3"/>
      <c r="G160" s="3"/>
      <c r="H160" s="3"/>
      <c r="I160" s="3"/>
      <c r="J160" s="3"/>
      <c r="K160" s="3"/>
      <c r="L160" s="3"/>
    </row>
    <row r="161" spans="1:12" ht="14.45" customHeight="1" x14ac:dyDescent="0.15">
      <c r="A161" s="3"/>
      <c r="B161" s="25">
        <v>141</v>
      </c>
      <c r="C161" s="233"/>
      <c r="D161" s="43"/>
      <c r="E161" s="43"/>
      <c r="F161" s="3"/>
      <c r="G161" s="3"/>
      <c r="H161" s="3"/>
      <c r="I161" s="3"/>
      <c r="J161" s="3"/>
      <c r="K161" s="3"/>
      <c r="L161" s="3"/>
    </row>
    <row r="162" spans="1:12" ht="14.45" customHeight="1" x14ac:dyDescent="0.15">
      <c r="A162" s="3"/>
      <c r="B162" s="25">
        <v>142</v>
      </c>
      <c r="C162" s="233"/>
      <c r="D162" s="43"/>
      <c r="E162" s="43"/>
      <c r="F162" s="3"/>
      <c r="G162" s="3"/>
      <c r="H162" s="3"/>
      <c r="I162" s="3"/>
      <c r="J162" s="3"/>
      <c r="K162" s="3"/>
      <c r="L162" s="3"/>
    </row>
    <row r="163" spans="1:12" ht="14.45" customHeight="1" x14ac:dyDescent="0.15">
      <c r="A163" s="3"/>
      <c r="B163" s="25">
        <v>143</v>
      </c>
      <c r="C163" s="233"/>
      <c r="D163" s="43"/>
      <c r="E163" s="43"/>
      <c r="F163" s="3"/>
      <c r="G163" s="3"/>
      <c r="H163" s="3"/>
      <c r="I163" s="3"/>
      <c r="J163" s="3"/>
      <c r="K163" s="3"/>
      <c r="L163" s="3"/>
    </row>
    <row r="164" spans="1:12" ht="14.45" customHeight="1" x14ac:dyDescent="0.15">
      <c r="A164" s="3"/>
      <c r="B164" s="25">
        <v>144</v>
      </c>
      <c r="C164" s="233"/>
      <c r="D164" s="43"/>
      <c r="E164" s="43"/>
      <c r="F164" s="3"/>
      <c r="G164" s="3"/>
      <c r="H164" s="3"/>
      <c r="I164" s="3"/>
      <c r="J164" s="3"/>
      <c r="K164" s="3"/>
      <c r="L164" s="3"/>
    </row>
    <row r="165" spans="1:12" ht="14.45" customHeight="1" x14ac:dyDescent="0.15">
      <c r="A165" s="3"/>
      <c r="B165" s="25">
        <v>145</v>
      </c>
      <c r="C165" s="233"/>
      <c r="D165" s="43"/>
      <c r="E165" s="43"/>
      <c r="F165" s="3"/>
      <c r="G165" s="3"/>
      <c r="H165" s="3"/>
      <c r="I165" s="3"/>
      <c r="J165" s="3"/>
      <c r="K165" s="3"/>
      <c r="L165" s="3"/>
    </row>
    <row r="166" spans="1:12" ht="14.45" customHeight="1" x14ac:dyDescent="0.15">
      <c r="A166" s="3"/>
      <c r="B166" s="25">
        <v>146</v>
      </c>
      <c r="C166" s="233"/>
      <c r="D166" s="43"/>
      <c r="E166" s="43"/>
      <c r="F166" s="3"/>
      <c r="G166" s="3"/>
      <c r="H166" s="3"/>
      <c r="I166" s="3"/>
      <c r="J166" s="3"/>
      <c r="K166" s="3"/>
      <c r="L166" s="3"/>
    </row>
    <row r="167" spans="1:12" ht="14.45" customHeight="1" x14ac:dyDescent="0.15">
      <c r="A167" s="3"/>
      <c r="B167" s="25">
        <v>147</v>
      </c>
      <c r="C167" s="233"/>
      <c r="D167" s="43"/>
      <c r="E167" s="43"/>
      <c r="F167" s="3"/>
      <c r="G167" s="3"/>
      <c r="H167" s="3"/>
      <c r="I167" s="3"/>
      <c r="J167" s="3"/>
      <c r="K167" s="3"/>
      <c r="L167" s="3"/>
    </row>
    <row r="168" spans="1:12" ht="14.45" customHeight="1" x14ac:dyDescent="0.15">
      <c r="A168" s="3"/>
      <c r="B168" s="25">
        <v>148</v>
      </c>
      <c r="C168" s="233"/>
      <c r="D168" s="43"/>
      <c r="E168" s="43"/>
      <c r="F168" s="3"/>
      <c r="G168" s="3"/>
      <c r="H168" s="3"/>
      <c r="I168" s="3"/>
      <c r="J168" s="3"/>
      <c r="K168" s="3"/>
      <c r="L168" s="3"/>
    </row>
    <row r="169" spans="1:12" ht="14.45" customHeight="1" x14ac:dyDescent="0.15">
      <c r="A169" s="3"/>
      <c r="B169" s="25">
        <v>149</v>
      </c>
      <c r="C169" s="233"/>
      <c r="D169" s="43"/>
      <c r="E169" s="43"/>
      <c r="F169" s="3"/>
      <c r="G169" s="3"/>
      <c r="H169" s="3"/>
      <c r="I169" s="3"/>
      <c r="J169" s="3"/>
      <c r="K169" s="3"/>
      <c r="L169" s="3"/>
    </row>
    <row r="170" spans="1:12" ht="14.45" customHeight="1" x14ac:dyDescent="0.15">
      <c r="A170" s="3"/>
      <c r="B170" s="25">
        <v>150</v>
      </c>
      <c r="C170" s="233"/>
      <c r="D170" s="43"/>
      <c r="E170" s="43"/>
      <c r="F170" s="3"/>
      <c r="G170" s="3"/>
      <c r="H170" s="3"/>
      <c r="I170" s="3"/>
      <c r="J170" s="3"/>
      <c r="K170" s="3"/>
      <c r="L170" s="3"/>
    </row>
    <row r="171" spans="1:12" ht="14.45" customHeight="1" x14ac:dyDescent="0.15">
      <c r="A171" s="3"/>
      <c r="B171" s="25">
        <v>151</v>
      </c>
      <c r="C171" s="233"/>
      <c r="D171" s="43"/>
      <c r="E171" s="43"/>
      <c r="F171" s="3"/>
      <c r="G171" s="3"/>
      <c r="H171" s="3"/>
      <c r="I171" s="3"/>
      <c r="J171" s="3"/>
      <c r="K171" s="3"/>
      <c r="L171" s="3"/>
    </row>
    <row r="172" spans="1:12" ht="14.45" customHeight="1" x14ac:dyDescent="0.15">
      <c r="A172" s="3"/>
      <c r="B172" s="25">
        <v>152</v>
      </c>
      <c r="C172" s="233"/>
      <c r="D172" s="43"/>
      <c r="E172" s="43"/>
      <c r="F172" s="3"/>
      <c r="G172" s="3"/>
      <c r="H172" s="3"/>
      <c r="I172" s="3"/>
      <c r="J172" s="3"/>
      <c r="K172" s="3"/>
      <c r="L172" s="3"/>
    </row>
    <row r="173" spans="1:12" ht="14.45" customHeight="1" x14ac:dyDescent="0.15">
      <c r="A173" s="3"/>
      <c r="B173" s="25">
        <v>153</v>
      </c>
      <c r="C173" s="233"/>
      <c r="D173" s="43"/>
      <c r="E173" s="43"/>
      <c r="F173" s="3"/>
      <c r="G173" s="3"/>
      <c r="H173" s="3"/>
      <c r="I173" s="3"/>
      <c r="J173" s="3"/>
      <c r="K173" s="3"/>
      <c r="L173" s="3"/>
    </row>
    <row r="174" spans="1:12" ht="14.45" customHeight="1" x14ac:dyDescent="0.15">
      <c r="A174" s="3"/>
      <c r="B174" s="25">
        <v>154</v>
      </c>
      <c r="C174" s="233"/>
      <c r="D174" s="43"/>
      <c r="E174" s="43"/>
      <c r="F174" s="3"/>
      <c r="G174" s="3"/>
      <c r="H174" s="3"/>
      <c r="I174" s="3"/>
      <c r="J174" s="3"/>
      <c r="K174" s="3"/>
      <c r="L174" s="3"/>
    </row>
    <row r="175" spans="1:12" ht="14.45" customHeight="1" x14ac:dyDescent="0.15">
      <c r="A175" s="3"/>
      <c r="B175" s="25">
        <v>155</v>
      </c>
      <c r="C175" s="233"/>
      <c r="D175" s="43"/>
      <c r="E175" s="43"/>
      <c r="F175" s="3"/>
      <c r="G175" s="3"/>
      <c r="H175" s="3"/>
      <c r="I175" s="3"/>
      <c r="J175" s="3"/>
      <c r="K175" s="3"/>
      <c r="L175" s="3"/>
    </row>
    <row r="176" spans="1:12" ht="14.45" customHeight="1" x14ac:dyDescent="0.15">
      <c r="A176" s="3"/>
      <c r="B176" s="25">
        <v>156</v>
      </c>
      <c r="C176" s="233"/>
      <c r="D176" s="43"/>
      <c r="E176" s="43"/>
      <c r="F176" s="3"/>
      <c r="G176" s="3"/>
      <c r="H176" s="3"/>
      <c r="I176" s="3"/>
      <c r="J176" s="3"/>
      <c r="K176" s="3"/>
      <c r="L176" s="3"/>
    </row>
    <row r="177" spans="1:12" ht="14.45" customHeight="1" x14ac:dyDescent="0.15">
      <c r="A177" s="3"/>
      <c r="B177" s="25">
        <v>157</v>
      </c>
      <c r="C177" s="233"/>
      <c r="D177" s="43"/>
      <c r="E177" s="43"/>
      <c r="F177" s="3"/>
      <c r="G177" s="3"/>
      <c r="H177" s="3"/>
      <c r="I177" s="3"/>
      <c r="J177" s="3"/>
      <c r="K177" s="3"/>
      <c r="L177" s="3"/>
    </row>
    <row r="178" spans="1:12" ht="14.45" customHeight="1" x14ac:dyDescent="0.15">
      <c r="A178" s="3"/>
      <c r="B178" s="25">
        <v>158</v>
      </c>
      <c r="C178" s="233"/>
      <c r="D178" s="43"/>
      <c r="E178" s="43"/>
      <c r="F178" s="3"/>
      <c r="G178" s="3"/>
      <c r="H178" s="3"/>
      <c r="I178" s="3"/>
      <c r="J178" s="3"/>
      <c r="K178" s="3"/>
      <c r="L178" s="3"/>
    </row>
    <row r="179" spans="1:12" ht="14.45" customHeight="1" x14ac:dyDescent="0.15">
      <c r="A179" s="3"/>
      <c r="B179" s="25">
        <v>159</v>
      </c>
      <c r="C179" s="233"/>
      <c r="D179" s="43"/>
      <c r="E179" s="43"/>
      <c r="F179" s="3"/>
      <c r="G179" s="3"/>
      <c r="H179" s="3"/>
      <c r="I179" s="3"/>
      <c r="J179" s="3"/>
      <c r="K179" s="3"/>
      <c r="L179" s="3"/>
    </row>
    <row r="180" spans="1:12" ht="14.45" customHeight="1" x14ac:dyDescent="0.15">
      <c r="A180" s="3"/>
      <c r="B180" s="25">
        <v>160</v>
      </c>
      <c r="C180" s="233"/>
      <c r="D180" s="43"/>
      <c r="E180" s="43"/>
      <c r="F180" s="3"/>
      <c r="G180" s="3"/>
      <c r="H180" s="3"/>
      <c r="I180" s="3"/>
      <c r="J180" s="3"/>
      <c r="K180" s="3"/>
      <c r="L180" s="3"/>
    </row>
    <row r="181" spans="1:12" ht="14.45" customHeight="1" x14ac:dyDescent="0.15">
      <c r="A181" s="3"/>
      <c r="B181" s="25">
        <v>161</v>
      </c>
      <c r="C181" s="233"/>
      <c r="D181" s="43"/>
      <c r="E181" s="43"/>
      <c r="F181" s="3"/>
      <c r="G181" s="3"/>
      <c r="H181" s="3"/>
      <c r="I181" s="3"/>
      <c r="J181" s="3"/>
      <c r="K181" s="3"/>
      <c r="L181" s="3"/>
    </row>
    <row r="182" spans="1:12" ht="14.45" customHeight="1" x14ac:dyDescent="0.15">
      <c r="A182" s="3"/>
      <c r="B182" s="25">
        <v>162</v>
      </c>
      <c r="C182" s="233"/>
      <c r="D182" s="43"/>
      <c r="E182" s="43"/>
      <c r="F182" s="3"/>
      <c r="G182" s="3"/>
      <c r="H182" s="3"/>
      <c r="I182" s="3"/>
      <c r="J182" s="3"/>
      <c r="K182" s="3"/>
      <c r="L182" s="3"/>
    </row>
    <row r="183" spans="1:12" ht="14.45" customHeight="1" x14ac:dyDescent="0.15">
      <c r="A183" s="3"/>
      <c r="B183" s="25">
        <v>163</v>
      </c>
      <c r="C183" s="233"/>
      <c r="D183" s="43"/>
      <c r="E183" s="43"/>
      <c r="F183" s="3"/>
      <c r="G183" s="3"/>
      <c r="H183" s="3"/>
      <c r="I183" s="3"/>
      <c r="J183" s="3"/>
      <c r="K183" s="3"/>
      <c r="L183" s="3"/>
    </row>
    <row r="184" spans="1:12" ht="14.45" customHeight="1" x14ac:dyDescent="0.15">
      <c r="A184" s="3"/>
      <c r="B184" s="25">
        <v>164</v>
      </c>
      <c r="C184" s="233"/>
      <c r="D184" s="43"/>
      <c r="E184" s="43"/>
      <c r="F184" s="3"/>
      <c r="G184" s="3"/>
      <c r="H184" s="3"/>
      <c r="I184" s="3"/>
      <c r="J184" s="3"/>
      <c r="K184" s="3"/>
      <c r="L184" s="3"/>
    </row>
    <row r="185" spans="1:12" ht="14.45" customHeight="1" x14ac:dyDescent="0.15">
      <c r="A185" s="3"/>
      <c r="B185" s="25">
        <v>165</v>
      </c>
      <c r="C185" s="233"/>
      <c r="D185" s="43"/>
      <c r="E185" s="43"/>
      <c r="F185" s="3"/>
      <c r="G185" s="3"/>
      <c r="H185" s="3"/>
      <c r="I185" s="3"/>
      <c r="J185" s="3"/>
      <c r="K185" s="3"/>
      <c r="L185" s="3"/>
    </row>
    <row r="186" spans="1:12" ht="14.45" customHeight="1" x14ac:dyDescent="0.15">
      <c r="A186" s="3"/>
      <c r="B186" s="25">
        <v>166</v>
      </c>
      <c r="C186" s="233"/>
      <c r="D186" s="43"/>
      <c r="E186" s="43"/>
      <c r="F186" s="3"/>
      <c r="G186" s="3"/>
      <c r="H186" s="3"/>
      <c r="I186" s="3"/>
      <c r="J186" s="3"/>
      <c r="K186" s="3"/>
      <c r="L186" s="3"/>
    </row>
    <row r="187" spans="1:12" ht="14.45" customHeight="1" x14ac:dyDescent="0.15">
      <c r="A187" s="3"/>
      <c r="B187" s="25">
        <v>167</v>
      </c>
      <c r="C187" s="233"/>
      <c r="D187" s="43"/>
      <c r="E187" s="43"/>
      <c r="F187" s="3"/>
      <c r="G187" s="3"/>
      <c r="H187" s="3"/>
      <c r="I187" s="3"/>
      <c r="J187" s="3"/>
      <c r="K187" s="3"/>
      <c r="L187" s="3"/>
    </row>
    <row r="188" spans="1:12" ht="14.45" customHeight="1" x14ac:dyDescent="0.15">
      <c r="A188" s="3"/>
      <c r="B188" s="25">
        <v>168</v>
      </c>
      <c r="C188" s="233"/>
      <c r="D188" s="43"/>
      <c r="E188" s="43"/>
      <c r="F188" s="3"/>
      <c r="G188" s="3"/>
      <c r="H188" s="3"/>
      <c r="I188" s="3"/>
      <c r="J188" s="3"/>
      <c r="K188" s="3"/>
      <c r="L188" s="3"/>
    </row>
    <row r="189" spans="1:12" ht="14.45" customHeight="1" x14ac:dyDescent="0.15">
      <c r="A189" s="3"/>
      <c r="B189" s="25">
        <v>169</v>
      </c>
      <c r="C189" s="233"/>
      <c r="D189" s="43"/>
      <c r="E189" s="43"/>
      <c r="F189" s="3"/>
      <c r="G189" s="3"/>
      <c r="H189" s="3"/>
      <c r="I189" s="3"/>
      <c r="J189" s="3"/>
      <c r="K189" s="3"/>
      <c r="L189" s="3"/>
    </row>
    <row r="190" spans="1:12" ht="14.45" customHeight="1" x14ac:dyDescent="0.15">
      <c r="A190" s="3"/>
      <c r="B190" s="25">
        <v>170</v>
      </c>
      <c r="C190" s="233"/>
      <c r="D190" s="43"/>
      <c r="E190" s="43"/>
      <c r="F190" s="3"/>
      <c r="G190" s="3"/>
      <c r="H190" s="3"/>
      <c r="I190" s="3"/>
      <c r="J190" s="3"/>
      <c r="K190" s="3"/>
      <c r="L190" s="3"/>
    </row>
    <row r="191" spans="1:12" ht="14.45" customHeight="1" x14ac:dyDescent="0.15">
      <c r="A191" s="3"/>
      <c r="B191" s="25">
        <v>171</v>
      </c>
      <c r="C191" s="233"/>
      <c r="D191" s="43"/>
      <c r="E191" s="43"/>
      <c r="F191" s="3"/>
      <c r="G191" s="3"/>
      <c r="H191" s="3"/>
      <c r="I191" s="3"/>
      <c r="J191" s="3"/>
      <c r="K191" s="3"/>
      <c r="L191" s="3"/>
    </row>
    <row r="192" spans="1:12" ht="14.45" customHeight="1" x14ac:dyDescent="0.15">
      <c r="A192" s="3"/>
      <c r="B192" s="25">
        <v>172</v>
      </c>
      <c r="C192" s="233"/>
      <c r="D192" s="43"/>
      <c r="E192" s="43"/>
      <c r="F192" s="3"/>
      <c r="G192" s="3"/>
      <c r="H192" s="3"/>
      <c r="I192" s="3"/>
      <c r="J192" s="3"/>
      <c r="K192" s="3"/>
      <c r="L192" s="3"/>
    </row>
    <row r="193" spans="1:12" ht="14.45" customHeight="1" x14ac:dyDescent="0.15">
      <c r="A193" s="3"/>
      <c r="B193" s="25">
        <v>173</v>
      </c>
      <c r="C193" s="233"/>
      <c r="D193" s="43"/>
      <c r="E193" s="43"/>
      <c r="F193" s="3"/>
      <c r="G193" s="3"/>
      <c r="H193" s="3"/>
      <c r="I193" s="3"/>
      <c r="J193" s="3"/>
      <c r="K193" s="3"/>
      <c r="L193" s="3"/>
    </row>
    <row r="194" spans="1:12" ht="14.45" customHeight="1" x14ac:dyDescent="0.15">
      <c r="A194" s="3"/>
      <c r="B194" s="25">
        <v>174</v>
      </c>
      <c r="C194" s="233"/>
      <c r="D194" s="43"/>
      <c r="E194" s="43"/>
      <c r="F194" s="3"/>
      <c r="G194" s="3"/>
      <c r="H194" s="3"/>
      <c r="I194" s="3"/>
      <c r="J194" s="3"/>
      <c r="K194" s="3"/>
      <c r="L194" s="3"/>
    </row>
    <row r="195" spans="1:12" ht="14.45" customHeight="1" x14ac:dyDescent="0.15">
      <c r="A195" s="3"/>
      <c r="B195" s="25">
        <v>175</v>
      </c>
      <c r="C195" s="233"/>
      <c r="D195" s="43"/>
      <c r="E195" s="43"/>
      <c r="F195" s="3"/>
      <c r="G195" s="3"/>
      <c r="H195" s="3"/>
      <c r="I195" s="3"/>
      <c r="J195" s="3"/>
      <c r="K195" s="3"/>
      <c r="L195" s="3"/>
    </row>
    <row r="196" spans="1:12" ht="14.45" customHeight="1" x14ac:dyDescent="0.15">
      <c r="A196" s="3"/>
      <c r="B196" s="25">
        <v>176</v>
      </c>
      <c r="C196" s="233"/>
      <c r="D196" s="43"/>
      <c r="E196" s="43"/>
      <c r="F196" s="3"/>
      <c r="G196" s="3"/>
      <c r="H196" s="3"/>
      <c r="I196" s="3"/>
      <c r="J196" s="3"/>
      <c r="K196" s="3"/>
      <c r="L196" s="3"/>
    </row>
    <row r="197" spans="1:12" ht="14.45" customHeight="1" x14ac:dyDescent="0.15">
      <c r="A197" s="3"/>
      <c r="B197" s="25">
        <v>177</v>
      </c>
      <c r="C197" s="233"/>
      <c r="D197" s="43"/>
      <c r="E197" s="43"/>
      <c r="F197" s="3"/>
      <c r="G197" s="3"/>
      <c r="H197" s="3"/>
      <c r="I197" s="3"/>
      <c r="J197" s="3"/>
      <c r="K197" s="3"/>
      <c r="L197" s="3"/>
    </row>
    <row r="198" spans="1:12" ht="14.45" customHeight="1" x14ac:dyDescent="0.15">
      <c r="A198" s="3"/>
      <c r="B198" s="25">
        <v>178</v>
      </c>
      <c r="C198" s="233"/>
      <c r="D198" s="43"/>
      <c r="E198" s="43"/>
      <c r="F198" s="3"/>
      <c r="G198" s="3"/>
      <c r="H198" s="3"/>
      <c r="I198" s="3"/>
      <c r="J198" s="3"/>
      <c r="K198" s="3"/>
      <c r="L198" s="3"/>
    </row>
    <row r="199" spans="1:12" ht="14.45" customHeight="1" x14ac:dyDescent="0.15">
      <c r="A199" s="3"/>
      <c r="B199" s="25">
        <v>179</v>
      </c>
      <c r="C199" s="233"/>
      <c r="D199" s="43"/>
      <c r="E199" s="43"/>
      <c r="F199" s="3"/>
      <c r="G199" s="3"/>
      <c r="H199" s="3"/>
      <c r="I199" s="3"/>
      <c r="J199" s="3"/>
      <c r="K199" s="3"/>
      <c r="L199" s="3"/>
    </row>
    <row r="200" spans="1:12" ht="14.45" customHeight="1" x14ac:dyDescent="0.15">
      <c r="A200" s="3"/>
      <c r="B200" s="25">
        <v>180</v>
      </c>
      <c r="C200" s="233"/>
      <c r="D200" s="43"/>
      <c r="E200" s="43"/>
      <c r="F200" s="3"/>
      <c r="G200" s="3"/>
      <c r="H200" s="3"/>
      <c r="I200" s="3"/>
      <c r="J200" s="3"/>
      <c r="K200" s="3"/>
      <c r="L200" s="3"/>
    </row>
    <row r="201" spans="1:12" ht="14.45" customHeight="1" x14ac:dyDescent="0.15">
      <c r="A201" s="3"/>
      <c r="B201" s="25">
        <v>181</v>
      </c>
      <c r="C201" s="233"/>
      <c r="D201" s="43"/>
      <c r="E201" s="43"/>
      <c r="F201" s="3"/>
      <c r="G201" s="3"/>
      <c r="H201" s="3"/>
      <c r="I201" s="3"/>
      <c r="J201" s="3"/>
      <c r="K201" s="3"/>
      <c r="L201" s="3"/>
    </row>
    <row r="202" spans="1:12" ht="14.45" customHeight="1" x14ac:dyDescent="0.15">
      <c r="A202" s="3"/>
      <c r="B202" s="25">
        <v>182</v>
      </c>
      <c r="C202" s="233"/>
      <c r="D202" s="43"/>
      <c r="E202" s="43"/>
      <c r="F202" s="3"/>
      <c r="G202" s="3"/>
      <c r="H202" s="3"/>
      <c r="I202" s="3"/>
      <c r="J202" s="3"/>
      <c r="K202" s="3"/>
      <c r="L202" s="3"/>
    </row>
    <row r="203" spans="1:12" ht="14.45" customHeight="1" x14ac:dyDescent="0.15">
      <c r="A203" s="3"/>
      <c r="B203" s="25">
        <v>183</v>
      </c>
      <c r="C203" s="233"/>
      <c r="D203" s="43"/>
      <c r="E203" s="43"/>
      <c r="F203" s="3"/>
      <c r="G203" s="3"/>
      <c r="H203" s="3"/>
      <c r="I203" s="3"/>
      <c r="J203" s="3"/>
      <c r="K203" s="3"/>
      <c r="L203" s="3"/>
    </row>
    <row r="204" spans="1:12" ht="14.45" customHeight="1" x14ac:dyDescent="0.15">
      <c r="A204" s="3"/>
      <c r="B204" s="25">
        <v>184</v>
      </c>
      <c r="C204" s="233"/>
      <c r="D204" s="43"/>
      <c r="E204" s="43"/>
      <c r="F204" s="3"/>
      <c r="G204" s="3"/>
      <c r="H204" s="3"/>
      <c r="I204" s="3"/>
      <c r="J204" s="3"/>
      <c r="K204" s="3"/>
      <c r="L204" s="3"/>
    </row>
    <row r="205" spans="1:12" ht="14.45" customHeight="1" x14ac:dyDescent="0.15">
      <c r="A205" s="3"/>
      <c r="B205" s="25">
        <v>185</v>
      </c>
      <c r="C205" s="233"/>
      <c r="D205" s="43"/>
      <c r="E205" s="43"/>
      <c r="F205" s="3"/>
      <c r="G205" s="3"/>
      <c r="H205" s="3"/>
      <c r="I205" s="3"/>
      <c r="J205" s="3"/>
      <c r="K205" s="3"/>
      <c r="L205" s="3"/>
    </row>
    <row r="206" spans="1:12" ht="14.45" customHeight="1" x14ac:dyDescent="0.15">
      <c r="A206" s="3"/>
      <c r="B206" s="25">
        <v>186</v>
      </c>
      <c r="C206" s="233"/>
      <c r="D206" s="43"/>
      <c r="E206" s="43"/>
      <c r="F206" s="3"/>
      <c r="G206" s="3"/>
      <c r="H206" s="3"/>
      <c r="I206" s="3"/>
      <c r="J206" s="3"/>
      <c r="K206" s="3"/>
      <c r="L206" s="3"/>
    </row>
    <row r="207" spans="1:12" ht="14.45" customHeight="1" x14ac:dyDescent="0.15">
      <c r="A207" s="3"/>
      <c r="B207" s="25">
        <v>187</v>
      </c>
      <c r="C207" s="233"/>
      <c r="D207" s="43"/>
      <c r="E207" s="43"/>
      <c r="F207" s="3"/>
      <c r="G207" s="3"/>
      <c r="H207" s="3"/>
      <c r="I207" s="3"/>
      <c r="J207" s="3"/>
      <c r="K207" s="3"/>
      <c r="L207" s="3"/>
    </row>
    <row r="208" spans="1:12" ht="14.45" customHeight="1" x14ac:dyDescent="0.15">
      <c r="A208" s="3"/>
      <c r="B208" s="25">
        <v>188</v>
      </c>
      <c r="C208" s="233"/>
      <c r="D208" s="43"/>
      <c r="E208" s="43"/>
      <c r="F208" s="3"/>
      <c r="G208" s="3"/>
      <c r="H208" s="3"/>
      <c r="I208" s="3"/>
      <c r="J208" s="3"/>
      <c r="K208" s="3"/>
      <c r="L208" s="3"/>
    </row>
    <row r="209" spans="1:12" ht="14.45" customHeight="1" x14ac:dyDescent="0.15">
      <c r="A209" s="3"/>
      <c r="B209" s="25">
        <v>189</v>
      </c>
      <c r="C209" s="233"/>
      <c r="D209" s="43"/>
      <c r="E209" s="43"/>
      <c r="F209" s="3"/>
      <c r="G209" s="3"/>
      <c r="H209" s="3"/>
      <c r="I209" s="3"/>
      <c r="J209" s="3"/>
      <c r="K209" s="3"/>
      <c r="L209" s="3"/>
    </row>
    <row r="210" spans="1:12" ht="14.45" customHeight="1" x14ac:dyDescent="0.15">
      <c r="A210" s="3"/>
      <c r="B210" s="25">
        <v>190</v>
      </c>
      <c r="C210" s="233"/>
      <c r="D210" s="43"/>
      <c r="E210" s="43"/>
      <c r="F210" s="3"/>
      <c r="G210" s="3"/>
      <c r="H210" s="3"/>
      <c r="I210" s="3"/>
      <c r="J210" s="3"/>
      <c r="K210" s="3"/>
      <c r="L210" s="3"/>
    </row>
    <row r="211" spans="1:12" ht="14.45" customHeight="1" x14ac:dyDescent="0.15">
      <c r="A211" s="3"/>
      <c r="B211" s="25">
        <v>191</v>
      </c>
      <c r="C211" s="233"/>
      <c r="D211" s="43"/>
      <c r="E211" s="43"/>
      <c r="F211" s="3"/>
      <c r="G211" s="3"/>
      <c r="H211" s="3"/>
      <c r="I211" s="3"/>
      <c r="J211" s="3"/>
      <c r="K211" s="3"/>
      <c r="L211" s="3"/>
    </row>
    <row r="212" spans="1:12" ht="14.45" customHeight="1" x14ac:dyDescent="0.15">
      <c r="A212" s="3"/>
      <c r="B212" s="25">
        <v>192</v>
      </c>
      <c r="C212" s="233"/>
      <c r="D212" s="43"/>
      <c r="E212" s="43"/>
      <c r="F212" s="3"/>
      <c r="G212" s="3"/>
      <c r="H212" s="3"/>
      <c r="I212" s="3"/>
      <c r="J212" s="3"/>
      <c r="K212" s="3"/>
      <c r="L212" s="3"/>
    </row>
    <row r="213" spans="1:12" ht="14.45" customHeight="1" x14ac:dyDescent="0.15">
      <c r="A213" s="3"/>
      <c r="B213" s="25">
        <v>193</v>
      </c>
      <c r="C213" s="233"/>
      <c r="D213" s="43"/>
      <c r="E213" s="43"/>
      <c r="F213" s="3"/>
      <c r="G213" s="3"/>
      <c r="H213" s="3"/>
      <c r="I213" s="3"/>
      <c r="J213" s="3"/>
      <c r="K213" s="3"/>
      <c r="L213" s="3"/>
    </row>
    <row r="214" spans="1:12" ht="14.45" customHeight="1" x14ac:dyDescent="0.15">
      <c r="A214" s="3"/>
      <c r="B214" s="25">
        <v>194</v>
      </c>
      <c r="C214" s="233"/>
      <c r="D214" s="43"/>
      <c r="E214" s="43"/>
      <c r="F214" s="3"/>
      <c r="G214" s="3"/>
      <c r="H214" s="3"/>
      <c r="I214" s="3"/>
      <c r="J214" s="3"/>
      <c r="K214" s="3"/>
      <c r="L214" s="3"/>
    </row>
    <row r="215" spans="1:12" ht="14.45" customHeight="1" x14ac:dyDescent="0.15">
      <c r="A215" s="3"/>
      <c r="B215" s="25">
        <v>195</v>
      </c>
      <c r="C215" s="233"/>
      <c r="D215" s="43"/>
      <c r="E215" s="43"/>
      <c r="F215" s="3"/>
      <c r="G215" s="3"/>
      <c r="H215" s="3"/>
      <c r="I215" s="3"/>
      <c r="J215" s="3"/>
      <c r="K215" s="3"/>
      <c r="L215" s="3"/>
    </row>
    <row r="216" spans="1:12" ht="14.45" customHeight="1" x14ac:dyDescent="0.15">
      <c r="A216" s="3"/>
      <c r="B216" s="25">
        <v>196</v>
      </c>
      <c r="C216" s="233"/>
      <c r="D216" s="43"/>
      <c r="E216" s="43"/>
      <c r="F216" s="3"/>
      <c r="G216" s="3"/>
      <c r="H216" s="3"/>
      <c r="I216" s="3"/>
      <c r="J216" s="3"/>
      <c r="K216" s="3"/>
      <c r="L216" s="3"/>
    </row>
    <row r="217" spans="1:12" ht="14.45" customHeight="1" x14ac:dyDescent="0.15">
      <c r="A217" s="3"/>
      <c r="B217" s="25">
        <v>197</v>
      </c>
      <c r="C217" s="233"/>
      <c r="D217" s="43"/>
      <c r="E217" s="43"/>
      <c r="F217" s="3"/>
      <c r="G217" s="3"/>
      <c r="H217" s="3"/>
      <c r="I217" s="3"/>
      <c r="J217" s="3"/>
      <c r="K217" s="3"/>
      <c r="L217" s="3"/>
    </row>
    <row r="218" spans="1:12" ht="14.45" customHeight="1" x14ac:dyDescent="0.15">
      <c r="A218" s="3"/>
      <c r="B218" s="25">
        <v>198</v>
      </c>
      <c r="C218" s="233"/>
      <c r="D218" s="43"/>
      <c r="E218" s="43"/>
      <c r="F218" s="3"/>
      <c r="G218" s="3"/>
      <c r="H218" s="3"/>
      <c r="I218" s="3"/>
      <c r="J218" s="3"/>
      <c r="K218" s="3"/>
      <c r="L218" s="3"/>
    </row>
    <row r="219" spans="1:12" ht="14.45" customHeight="1" x14ac:dyDescent="0.15">
      <c r="A219" s="3"/>
      <c r="B219" s="25">
        <v>199</v>
      </c>
      <c r="C219" s="233"/>
      <c r="D219" s="43"/>
      <c r="E219" s="43"/>
      <c r="F219" s="3"/>
      <c r="G219" s="3"/>
      <c r="H219" s="3"/>
      <c r="I219" s="3"/>
      <c r="J219" s="3"/>
      <c r="K219" s="3"/>
      <c r="L219" s="3"/>
    </row>
    <row r="220" spans="1:12" ht="14.45" customHeight="1" x14ac:dyDescent="0.15">
      <c r="A220" s="3"/>
      <c r="B220" s="25">
        <v>200</v>
      </c>
      <c r="C220" s="233"/>
      <c r="D220" s="43"/>
      <c r="E220" s="43"/>
      <c r="F220" s="3"/>
      <c r="G220" s="3"/>
      <c r="H220" s="3"/>
      <c r="I220" s="3"/>
      <c r="J220" s="3"/>
      <c r="K220" s="3"/>
      <c r="L220" s="3"/>
    </row>
    <row r="221" spans="1:12" ht="14.25" thickBot="1" x14ac:dyDescent="0.2">
      <c r="A221" s="3"/>
      <c r="B221" s="3"/>
      <c r="C221" s="3"/>
      <c r="D221" s="3"/>
      <c r="E221" s="3"/>
      <c r="F221" s="3"/>
      <c r="G221" s="3"/>
      <c r="H221" s="3"/>
      <c r="I221" s="3"/>
      <c r="J221" s="3"/>
      <c r="K221" s="3"/>
      <c r="L221" s="3"/>
    </row>
    <row r="222" spans="1:12" ht="14.25" thickBot="1" x14ac:dyDescent="0.2">
      <c r="A222" s="3" t="s">
        <v>96</v>
      </c>
      <c r="B222" s="39" t="s">
        <v>20</v>
      </c>
      <c r="C222" s="234">
        <f>COUNTA(C21:C220)</f>
        <v>0</v>
      </c>
      <c r="D222" s="3" t="s">
        <v>95</v>
      </c>
      <c r="E222" s="10" t="s">
        <v>259</v>
      </c>
      <c r="F222" s="3"/>
      <c r="G222" s="3"/>
      <c r="H222" s="3"/>
      <c r="I222" s="3"/>
      <c r="J222" s="3"/>
      <c r="K222" s="3"/>
      <c r="L222" s="3"/>
    </row>
    <row r="223" spans="1:12" x14ac:dyDescent="0.15">
      <c r="A223" s="9"/>
      <c r="B223" s="9"/>
      <c r="C223" s="9"/>
      <c r="D223" s="9"/>
      <c r="E223" s="9"/>
      <c r="F223" s="9"/>
      <c r="G223" s="9"/>
      <c r="H223" s="9"/>
      <c r="I223" s="9"/>
      <c r="J223" s="9"/>
      <c r="K223" s="9"/>
      <c r="L223" s="9"/>
    </row>
  </sheetData>
  <sheetProtection password="C6B7" sheet="1" objects="1" scenarios="1"/>
  <mergeCells count="1">
    <mergeCell ref="H21:I21"/>
  </mergeCells>
  <phoneticPr fontId="1"/>
  <dataValidations count="2">
    <dataValidation type="list" allowBlank="1" showInputMessage="1" showErrorMessage="1" sqref="E21:E220" xr:uid="{00000000-0002-0000-0100-000000000000}">
      <formula1>"指揮,保育,年少,年中,年長,小１,小２,小３,小４,小５,小６,中１,中２,中３,高１,高２,高３,大１,大２,大３,大４,なし"</formula1>
    </dataValidation>
    <dataValidation imeMode="halfAlpha" allowBlank="1" showInputMessage="1" showErrorMessage="1" sqref="D21:D220" xr:uid="{00000000-0002-0000-0100-000001000000}"/>
  </dataValidations>
  <pageMargins left="0.7" right="0.49" top="0.45" bottom="0.51"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103"/>
  <sheetViews>
    <sheetView showGridLines="0" zoomScaleNormal="100" workbookViewId="0">
      <selection activeCell="R15" sqref="R15"/>
    </sheetView>
  </sheetViews>
  <sheetFormatPr defaultColWidth="5.5" defaultRowHeight="13.5" x14ac:dyDescent="0.15"/>
  <cols>
    <col min="1" max="1" width="18.25" customWidth="1"/>
    <col min="9" max="9" width="6.125" customWidth="1"/>
    <col min="14" max="14" width="5" customWidth="1"/>
  </cols>
  <sheetData>
    <row r="1" spans="1:14" ht="19.5" customHeight="1" x14ac:dyDescent="0.15">
      <c r="A1" s="8" t="s">
        <v>1</v>
      </c>
      <c r="B1" s="1"/>
      <c r="C1" s="1"/>
      <c r="D1" s="1"/>
      <c r="E1" s="1"/>
      <c r="F1" s="1"/>
      <c r="G1" s="1"/>
      <c r="H1" s="1"/>
      <c r="I1" s="24"/>
      <c r="J1" s="1"/>
      <c r="K1" s="1"/>
      <c r="L1" s="1"/>
      <c r="M1" s="1"/>
      <c r="N1" s="73" t="s">
        <v>842</v>
      </c>
    </row>
    <row r="2" spans="1:14" ht="22.9" customHeight="1" x14ac:dyDescent="0.15">
      <c r="A2" s="196" t="s">
        <v>461</v>
      </c>
      <c r="B2" s="37" t="s">
        <v>5</v>
      </c>
      <c r="C2" s="277"/>
      <c r="D2" s="278"/>
      <c r="E2" s="278"/>
      <c r="F2" s="278"/>
      <c r="G2" s="279"/>
      <c r="H2" s="3"/>
      <c r="I2" s="3"/>
      <c r="J2" s="3"/>
      <c r="K2" s="3"/>
      <c r="L2" s="3"/>
      <c r="M2" s="3"/>
      <c r="N2" s="3"/>
    </row>
    <row r="3" spans="1:14" ht="30" customHeight="1" x14ac:dyDescent="0.15">
      <c r="A3" s="7" t="s">
        <v>0</v>
      </c>
      <c r="B3" s="2"/>
      <c r="C3" s="2"/>
      <c r="D3" s="2"/>
      <c r="E3" s="2"/>
      <c r="F3" s="2"/>
      <c r="G3" s="2"/>
      <c r="H3" s="2"/>
      <c r="I3" s="2"/>
      <c r="J3" s="2"/>
      <c r="K3" s="2"/>
      <c r="L3" s="2"/>
      <c r="M3" s="2"/>
      <c r="N3" s="2"/>
    </row>
    <row r="4" spans="1:14" ht="10.5" customHeight="1" x14ac:dyDescent="0.15">
      <c r="A4" s="3"/>
      <c r="B4" s="3"/>
      <c r="C4" s="3"/>
      <c r="D4" s="3"/>
      <c r="E4" s="3"/>
      <c r="F4" s="3"/>
      <c r="G4" s="3"/>
      <c r="H4" s="3"/>
      <c r="I4" s="3"/>
      <c r="J4" s="3"/>
      <c r="K4" s="3"/>
      <c r="L4" s="3"/>
      <c r="M4" s="3"/>
      <c r="N4" s="3"/>
    </row>
    <row r="5" spans="1:14" ht="17.25" customHeight="1" x14ac:dyDescent="0.15">
      <c r="A5" s="5" t="s">
        <v>2</v>
      </c>
      <c r="B5" s="35" t="s">
        <v>3</v>
      </c>
      <c r="C5" s="264" t="s">
        <v>174</v>
      </c>
      <c r="D5" s="265"/>
      <c r="E5" s="265"/>
      <c r="F5" s="265"/>
      <c r="G5" s="266"/>
      <c r="H5" s="3"/>
      <c r="I5" s="3"/>
      <c r="J5" s="3"/>
      <c r="K5" s="3"/>
      <c r="L5" s="3"/>
      <c r="M5" s="3"/>
      <c r="N5" s="3"/>
    </row>
    <row r="6" spans="1:14" ht="8.25" customHeight="1" x14ac:dyDescent="0.15">
      <c r="A6" s="4"/>
      <c r="B6" s="36"/>
      <c r="C6" s="3"/>
      <c r="D6" s="3"/>
      <c r="E6" s="3"/>
      <c r="F6" s="3"/>
      <c r="G6" s="3"/>
      <c r="H6" s="3"/>
      <c r="I6" s="3"/>
      <c r="J6" s="3"/>
      <c r="K6" s="3"/>
      <c r="L6" s="3"/>
      <c r="M6" s="3"/>
      <c r="N6" s="3"/>
    </row>
    <row r="7" spans="1:14" ht="17.25" customHeight="1" x14ac:dyDescent="0.15">
      <c r="A7" s="5" t="s">
        <v>4</v>
      </c>
      <c r="B7" s="37" t="s">
        <v>5</v>
      </c>
      <c r="C7" s="264"/>
      <c r="D7" s="265"/>
      <c r="E7" s="265"/>
      <c r="F7" s="265"/>
      <c r="G7" s="265"/>
      <c r="H7" s="265"/>
      <c r="I7" s="265"/>
      <c r="J7" s="265"/>
      <c r="K7" s="265"/>
      <c r="L7" s="265"/>
      <c r="M7" s="266"/>
      <c r="N7" s="3"/>
    </row>
    <row r="8" spans="1:14" ht="8.25" customHeight="1" x14ac:dyDescent="0.15">
      <c r="A8" s="3"/>
      <c r="B8" s="36"/>
      <c r="C8" s="3"/>
      <c r="D8" s="3"/>
      <c r="E8" s="3"/>
      <c r="F8" s="3"/>
      <c r="G8" s="3"/>
      <c r="H8" s="3"/>
      <c r="I8" s="3"/>
      <c r="J8" s="3"/>
      <c r="K8" s="3"/>
      <c r="L8" s="3"/>
      <c r="M8" s="3"/>
      <c r="N8" s="3"/>
    </row>
    <row r="9" spans="1:14" ht="16.5" customHeight="1" x14ac:dyDescent="0.15">
      <c r="A9" s="5" t="s">
        <v>6</v>
      </c>
      <c r="B9" s="37" t="s">
        <v>5</v>
      </c>
      <c r="C9" s="264"/>
      <c r="D9" s="265"/>
      <c r="E9" s="265"/>
      <c r="F9" s="265"/>
      <c r="G9" s="266"/>
      <c r="H9" s="3"/>
      <c r="I9" s="3"/>
      <c r="J9" s="3"/>
      <c r="K9" s="3"/>
      <c r="L9" s="3"/>
      <c r="M9" s="3"/>
      <c r="N9" s="3"/>
    </row>
    <row r="10" spans="1:14" ht="7.5" customHeight="1" x14ac:dyDescent="0.15">
      <c r="A10" s="3"/>
      <c r="B10" s="36"/>
      <c r="C10" s="3"/>
      <c r="D10" s="3"/>
      <c r="E10" s="3"/>
      <c r="F10" s="3"/>
      <c r="G10" s="3"/>
      <c r="H10" s="3"/>
      <c r="I10" s="3"/>
      <c r="J10" s="3"/>
      <c r="K10" s="3"/>
      <c r="L10" s="3"/>
      <c r="M10" s="3"/>
      <c r="N10" s="3"/>
    </row>
    <row r="11" spans="1:14" ht="18" customHeight="1" x14ac:dyDescent="0.15">
      <c r="A11" s="5" t="s">
        <v>7</v>
      </c>
      <c r="B11" s="37" t="s">
        <v>5</v>
      </c>
      <c r="C11" s="264"/>
      <c r="D11" s="265"/>
      <c r="E11" s="265"/>
      <c r="F11" s="265"/>
      <c r="G11" s="266"/>
      <c r="H11" s="3"/>
      <c r="I11" s="3"/>
      <c r="J11" s="3"/>
      <c r="K11" s="3"/>
      <c r="L11" s="3"/>
      <c r="M11" s="3"/>
      <c r="N11" s="3"/>
    </row>
    <row r="12" spans="1:14" x14ac:dyDescent="0.15">
      <c r="A12" s="3"/>
      <c r="B12" s="3"/>
      <c r="C12" s="3"/>
      <c r="D12" s="3"/>
      <c r="E12" s="3"/>
      <c r="F12" s="3"/>
      <c r="G12" s="3"/>
      <c r="H12" s="3"/>
      <c r="I12" s="3"/>
      <c r="J12" s="3"/>
      <c r="K12" s="3"/>
      <c r="L12" s="3"/>
      <c r="M12" s="3"/>
      <c r="N12" s="3"/>
    </row>
    <row r="13" spans="1:14" x14ac:dyDescent="0.15">
      <c r="A13" s="3" t="s">
        <v>8</v>
      </c>
      <c r="B13" s="110" t="s">
        <v>15</v>
      </c>
      <c r="C13" s="3"/>
      <c r="D13" s="3"/>
      <c r="E13" s="3"/>
      <c r="F13" s="3"/>
      <c r="G13" s="3"/>
      <c r="H13" s="3"/>
      <c r="I13" s="3"/>
      <c r="J13" s="3"/>
      <c r="K13" s="3"/>
      <c r="L13" s="3"/>
      <c r="M13" s="3"/>
      <c r="N13" s="3"/>
    </row>
    <row r="14" spans="1:14" x14ac:dyDescent="0.15">
      <c r="A14" s="3"/>
      <c r="B14" s="3"/>
      <c r="C14" s="3"/>
      <c r="D14" s="3"/>
      <c r="E14" s="3"/>
      <c r="F14" s="3"/>
      <c r="G14" s="3"/>
      <c r="H14" s="3"/>
      <c r="I14" s="3"/>
      <c r="J14" s="3"/>
      <c r="K14" s="3"/>
      <c r="L14" s="3"/>
      <c r="M14" s="3"/>
      <c r="N14" s="3"/>
    </row>
    <row r="15" spans="1:14" ht="16.5" customHeight="1" x14ac:dyDescent="0.15">
      <c r="A15" s="5" t="s">
        <v>9</v>
      </c>
      <c r="B15" s="38" t="s">
        <v>5</v>
      </c>
      <c r="C15" s="264"/>
      <c r="D15" s="265"/>
      <c r="E15" s="265"/>
      <c r="F15" s="265"/>
      <c r="G15" s="266"/>
      <c r="H15" s="3"/>
      <c r="I15" s="3"/>
      <c r="J15" s="3"/>
      <c r="K15" s="3"/>
      <c r="L15" s="3"/>
      <c r="M15" s="3"/>
      <c r="N15" s="3"/>
    </row>
    <row r="16" spans="1:14" ht="8.25" customHeight="1" x14ac:dyDescent="0.15">
      <c r="A16" s="3"/>
      <c r="B16" s="36"/>
      <c r="C16" s="3"/>
      <c r="D16" s="3"/>
      <c r="E16" s="3"/>
      <c r="F16" s="3"/>
      <c r="G16" s="3"/>
      <c r="H16" s="3"/>
      <c r="I16" s="3"/>
      <c r="J16" s="3"/>
      <c r="K16" s="3"/>
      <c r="L16" s="3"/>
      <c r="M16" s="3"/>
      <c r="N16" s="3"/>
    </row>
    <row r="17" spans="1:14" ht="16.5" customHeight="1" x14ac:dyDescent="0.15">
      <c r="A17" s="5" t="s">
        <v>10</v>
      </c>
      <c r="B17" s="37" t="s">
        <v>5</v>
      </c>
      <c r="C17" s="280"/>
      <c r="D17" s="281"/>
      <c r="E17" s="281"/>
      <c r="F17" s="281"/>
      <c r="G17" s="281"/>
      <c r="H17" s="281"/>
      <c r="I17" s="281"/>
      <c r="J17" s="281"/>
      <c r="K17" s="281"/>
      <c r="L17" s="281"/>
      <c r="M17" s="282"/>
      <c r="N17" s="3"/>
    </row>
    <row r="18" spans="1:14" ht="8.25" customHeight="1" x14ac:dyDescent="0.15">
      <c r="A18" s="3"/>
      <c r="B18" s="36"/>
      <c r="C18" s="3"/>
      <c r="D18" s="3"/>
      <c r="E18" s="3"/>
      <c r="F18" s="3"/>
      <c r="G18" s="3"/>
      <c r="H18" s="3"/>
      <c r="I18" s="3"/>
      <c r="J18" s="3"/>
      <c r="K18" s="3"/>
      <c r="L18" s="3"/>
      <c r="M18" s="3"/>
      <c r="N18" s="3"/>
    </row>
    <row r="19" spans="1:14" ht="16.5" customHeight="1" x14ac:dyDescent="0.15">
      <c r="A19" s="5" t="s">
        <v>11</v>
      </c>
      <c r="B19" s="37" t="s">
        <v>5</v>
      </c>
      <c r="C19" s="264"/>
      <c r="D19" s="265"/>
      <c r="E19" s="265"/>
      <c r="F19" s="265"/>
      <c r="G19" s="266"/>
      <c r="H19" s="3"/>
      <c r="I19" s="3"/>
      <c r="J19" s="3"/>
      <c r="K19" s="3"/>
      <c r="L19" s="3"/>
      <c r="M19" s="3"/>
      <c r="N19" s="3"/>
    </row>
    <row r="20" spans="1:14" ht="8.25" customHeight="1" x14ac:dyDescent="0.15">
      <c r="A20" s="3"/>
      <c r="B20" s="36"/>
      <c r="C20" s="3"/>
      <c r="D20" s="3"/>
      <c r="E20" s="3"/>
      <c r="F20" s="3"/>
      <c r="G20" s="3"/>
      <c r="H20" s="3"/>
      <c r="I20" s="3"/>
      <c r="J20" s="3"/>
      <c r="K20" s="3"/>
      <c r="L20" s="3"/>
      <c r="M20" s="3"/>
      <c r="N20" s="3"/>
    </row>
    <row r="21" spans="1:14" ht="17.25" customHeight="1" x14ac:dyDescent="0.15">
      <c r="A21" s="5" t="s">
        <v>805</v>
      </c>
      <c r="B21" s="37" t="s">
        <v>5</v>
      </c>
      <c r="C21" s="264"/>
      <c r="D21" s="265"/>
      <c r="E21" s="265"/>
      <c r="F21" s="265"/>
      <c r="G21" s="266"/>
      <c r="H21" s="3"/>
      <c r="I21" s="3"/>
      <c r="J21" s="3"/>
      <c r="K21" s="3"/>
      <c r="L21" s="3"/>
      <c r="M21" s="3"/>
      <c r="N21" s="3"/>
    </row>
    <row r="22" spans="1:14" ht="6.75" customHeight="1" x14ac:dyDescent="0.15">
      <c r="A22" s="3"/>
      <c r="B22" s="36"/>
      <c r="C22" s="3"/>
      <c r="D22" s="3"/>
      <c r="E22" s="3"/>
      <c r="F22" s="3"/>
      <c r="G22" s="3"/>
      <c r="H22" s="3"/>
      <c r="I22" s="3"/>
      <c r="J22" s="3"/>
      <c r="K22" s="3"/>
      <c r="L22" s="3"/>
      <c r="M22" s="3"/>
      <c r="N22" s="3"/>
    </row>
    <row r="23" spans="1:14" ht="17.25" customHeight="1" x14ac:dyDescent="0.15">
      <c r="A23" s="5" t="s">
        <v>12</v>
      </c>
      <c r="B23" s="37" t="s">
        <v>5</v>
      </c>
      <c r="C23" s="273"/>
      <c r="D23" s="274"/>
      <c r="E23" s="274"/>
      <c r="F23" s="274"/>
      <c r="G23" s="275"/>
      <c r="H23" s="3"/>
      <c r="I23" s="3"/>
      <c r="J23" s="3"/>
      <c r="K23" s="3"/>
      <c r="L23" s="3"/>
      <c r="M23" s="3"/>
      <c r="N23" s="3"/>
    </row>
    <row r="24" spans="1:14" ht="7.5" customHeight="1" x14ac:dyDescent="0.15">
      <c r="A24" s="3"/>
      <c r="B24" s="36"/>
      <c r="C24" s="3"/>
      <c r="D24" s="3"/>
      <c r="E24" s="3"/>
      <c r="F24" s="3"/>
      <c r="G24" s="3"/>
      <c r="H24" s="3"/>
      <c r="I24" s="3"/>
      <c r="J24" s="3"/>
      <c r="K24" s="3"/>
      <c r="L24" s="3"/>
      <c r="M24" s="3"/>
      <c r="N24" s="3"/>
    </row>
    <row r="25" spans="1:14" ht="18" customHeight="1" x14ac:dyDescent="0.15">
      <c r="A25" s="5" t="s">
        <v>13</v>
      </c>
      <c r="B25" s="37" t="s">
        <v>5</v>
      </c>
      <c r="C25" s="264"/>
      <c r="D25" s="265"/>
      <c r="E25" s="265"/>
      <c r="F25" s="265"/>
      <c r="G25" s="266"/>
      <c r="H25" s="3"/>
      <c r="I25" s="3"/>
      <c r="J25" s="3"/>
      <c r="K25" s="3"/>
      <c r="L25" s="3"/>
      <c r="M25" s="3"/>
      <c r="N25" s="3"/>
    </row>
    <row r="26" spans="1:14" ht="7.5" customHeight="1" x14ac:dyDescent="0.15">
      <c r="A26" s="3"/>
      <c r="B26" s="36"/>
      <c r="C26" s="3"/>
      <c r="D26" s="3"/>
      <c r="E26" s="3"/>
      <c r="F26" s="3"/>
      <c r="G26" s="3"/>
      <c r="H26" s="3"/>
      <c r="I26" s="3"/>
      <c r="J26" s="3"/>
      <c r="K26" s="3"/>
      <c r="L26" s="3"/>
      <c r="M26" s="3"/>
      <c r="N26" s="3"/>
    </row>
    <row r="27" spans="1:14" ht="18" customHeight="1" x14ac:dyDescent="0.15">
      <c r="A27" s="5" t="s">
        <v>18</v>
      </c>
      <c r="B27" s="37" t="s">
        <v>5</v>
      </c>
      <c r="C27" s="273"/>
      <c r="D27" s="274"/>
      <c r="E27" s="274"/>
      <c r="F27" s="274"/>
      <c r="G27" s="275"/>
      <c r="H27" s="3"/>
      <c r="I27" s="3"/>
      <c r="J27" s="3"/>
      <c r="K27" s="3"/>
      <c r="L27" s="3"/>
      <c r="M27" s="3"/>
      <c r="N27" s="3"/>
    </row>
    <row r="28" spans="1:14" ht="7.5" customHeight="1" x14ac:dyDescent="0.15">
      <c r="A28" s="3"/>
      <c r="B28" s="36"/>
      <c r="C28" s="3"/>
      <c r="D28" s="3"/>
      <c r="E28" s="3"/>
      <c r="F28" s="3"/>
      <c r="G28" s="3"/>
      <c r="H28" s="3"/>
      <c r="I28" s="3"/>
      <c r="J28" s="3"/>
      <c r="K28" s="3"/>
      <c r="L28" s="3"/>
      <c r="M28" s="3"/>
      <c r="N28" s="3"/>
    </row>
    <row r="29" spans="1:14" ht="18" customHeight="1" x14ac:dyDescent="0.15">
      <c r="A29" s="5" t="s">
        <v>14</v>
      </c>
      <c r="B29" s="37" t="s">
        <v>5</v>
      </c>
      <c r="C29" s="264"/>
      <c r="D29" s="265"/>
      <c r="E29" s="265"/>
      <c r="F29" s="265"/>
      <c r="G29" s="265"/>
      <c r="H29" s="265"/>
      <c r="I29" s="265"/>
      <c r="J29" s="265"/>
      <c r="K29" s="265"/>
      <c r="L29" s="265"/>
      <c r="M29" s="266"/>
      <c r="N29" s="3"/>
    </row>
    <row r="30" spans="1:14" x14ac:dyDescent="0.15">
      <c r="A30" s="3"/>
      <c r="B30" s="3"/>
      <c r="C30" s="3"/>
      <c r="D30" s="3"/>
      <c r="E30" s="3"/>
      <c r="F30" s="3"/>
      <c r="G30" s="3"/>
      <c r="H30" s="3"/>
      <c r="I30" s="3"/>
      <c r="J30" s="3"/>
      <c r="K30" s="3"/>
      <c r="L30" s="3"/>
      <c r="M30" s="3"/>
      <c r="N30" s="3"/>
    </row>
    <row r="31" spans="1:14" x14ac:dyDescent="0.15">
      <c r="A31" s="3" t="s">
        <v>16</v>
      </c>
      <c r="B31" s="6"/>
      <c r="C31" s="3"/>
      <c r="D31" s="3"/>
      <c r="E31" s="3"/>
      <c r="F31" s="3"/>
      <c r="G31" s="3"/>
      <c r="H31" s="3"/>
      <c r="I31" s="3"/>
      <c r="J31" s="3"/>
      <c r="K31" s="3"/>
      <c r="L31" s="3"/>
      <c r="M31" s="3"/>
      <c r="N31" s="3"/>
    </row>
    <row r="32" spans="1:14" x14ac:dyDescent="0.15">
      <c r="A32" s="3"/>
      <c r="B32" s="3"/>
      <c r="C32" s="3"/>
      <c r="D32" s="3"/>
      <c r="E32" s="3"/>
      <c r="F32" s="3"/>
      <c r="G32" s="3"/>
      <c r="H32" s="3"/>
      <c r="I32" s="3"/>
      <c r="J32" s="3"/>
      <c r="K32" s="3"/>
      <c r="L32" s="3"/>
      <c r="M32" s="3"/>
      <c r="N32" s="3"/>
    </row>
    <row r="33" spans="1:14" ht="18" customHeight="1" x14ac:dyDescent="0.15">
      <c r="A33" s="5" t="s">
        <v>17</v>
      </c>
      <c r="B33" s="35" t="s">
        <v>3</v>
      </c>
      <c r="C33" s="264" t="s">
        <v>174</v>
      </c>
      <c r="D33" s="265"/>
      <c r="E33" s="265"/>
      <c r="F33" s="265"/>
      <c r="G33" s="266"/>
      <c r="H33" s="3"/>
      <c r="I33" s="3"/>
      <c r="J33" s="3"/>
      <c r="K33" s="3"/>
      <c r="L33" s="3"/>
      <c r="M33" s="3"/>
      <c r="N33" s="3"/>
    </row>
    <row r="34" spans="1:14" ht="6" customHeight="1" x14ac:dyDescent="0.15">
      <c r="A34" s="3"/>
      <c r="B34" s="36"/>
      <c r="C34" s="3"/>
      <c r="D34" s="3"/>
      <c r="E34" s="3"/>
      <c r="F34" s="3"/>
      <c r="G34" s="3"/>
      <c r="H34" s="3"/>
      <c r="I34" s="3"/>
      <c r="J34" s="3"/>
      <c r="K34" s="3"/>
      <c r="L34" s="3"/>
      <c r="M34" s="3"/>
      <c r="N34" s="3"/>
    </row>
    <row r="35" spans="1:14" ht="16.5" customHeight="1" x14ac:dyDescent="0.15">
      <c r="A35" s="5" t="s">
        <v>11</v>
      </c>
      <c r="B35" s="37" t="s">
        <v>5</v>
      </c>
      <c r="C35" s="264"/>
      <c r="D35" s="265"/>
      <c r="E35" s="265"/>
      <c r="F35" s="265"/>
      <c r="G35" s="266"/>
      <c r="H35" s="3"/>
      <c r="I35" s="3"/>
      <c r="J35" s="3"/>
      <c r="K35" s="3"/>
      <c r="L35" s="3"/>
      <c r="M35" s="3"/>
      <c r="N35" s="3"/>
    </row>
    <row r="36" spans="1:14" ht="6.75" customHeight="1" x14ac:dyDescent="0.15">
      <c r="A36" s="3"/>
      <c r="B36" s="36"/>
      <c r="C36" s="3"/>
      <c r="D36" s="3"/>
      <c r="E36" s="3"/>
      <c r="F36" s="3"/>
      <c r="G36" s="3"/>
      <c r="H36" s="3"/>
      <c r="I36" s="3"/>
      <c r="J36" s="3"/>
      <c r="K36" s="3"/>
      <c r="L36" s="3"/>
      <c r="M36" s="3"/>
      <c r="N36" s="3"/>
    </row>
    <row r="37" spans="1:14" ht="16.5" customHeight="1" x14ac:dyDescent="0.15">
      <c r="A37" s="5" t="s">
        <v>805</v>
      </c>
      <c r="B37" s="37" t="s">
        <v>5</v>
      </c>
      <c r="C37" s="264"/>
      <c r="D37" s="265"/>
      <c r="E37" s="265"/>
      <c r="F37" s="265"/>
      <c r="G37" s="266"/>
      <c r="H37" s="3"/>
      <c r="I37" s="3"/>
      <c r="J37" s="3"/>
      <c r="K37" s="3"/>
      <c r="L37" s="3"/>
      <c r="M37" s="3"/>
      <c r="N37" s="3"/>
    </row>
    <row r="38" spans="1:14" ht="6.75" customHeight="1" x14ac:dyDescent="0.15">
      <c r="A38" s="3"/>
      <c r="B38" s="36"/>
      <c r="C38" s="3"/>
      <c r="D38" s="3"/>
      <c r="E38" s="3"/>
      <c r="F38" s="3"/>
      <c r="G38" s="3"/>
      <c r="H38" s="3"/>
      <c r="I38" s="3"/>
      <c r="J38" s="3"/>
      <c r="K38" s="3"/>
      <c r="L38" s="3"/>
      <c r="M38" s="3"/>
      <c r="N38" s="3"/>
    </row>
    <row r="39" spans="1:14" ht="16.5" customHeight="1" x14ac:dyDescent="0.15">
      <c r="A39" s="5" t="s">
        <v>18</v>
      </c>
      <c r="B39" s="37" t="s">
        <v>5</v>
      </c>
      <c r="C39" s="273"/>
      <c r="D39" s="274"/>
      <c r="E39" s="274"/>
      <c r="F39" s="274"/>
      <c r="G39" s="275"/>
      <c r="H39" s="3"/>
      <c r="I39" s="3"/>
      <c r="J39" s="3"/>
      <c r="K39" s="3"/>
      <c r="L39" s="3"/>
      <c r="M39" s="3"/>
      <c r="N39" s="3"/>
    </row>
    <row r="40" spans="1:14" ht="15" customHeight="1" x14ac:dyDescent="0.15">
      <c r="A40" s="9"/>
      <c r="B40" s="9"/>
      <c r="C40" s="9"/>
      <c r="D40" s="9"/>
      <c r="E40" s="9"/>
      <c r="F40" s="9"/>
      <c r="G40" s="9"/>
      <c r="H40" s="9"/>
      <c r="I40" s="9"/>
      <c r="J40" s="9"/>
      <c r="K40" s="9"/>
      <c r="L40" s="9"/>
      <c r="M40" s="9"/>
      <c r="N40" s="9"/>
    </row>
    <row r="42" spans="1:14" ht="17.25" x14ac:dyDescent="0.15">
      <c r="A42" s="7" t="s">
        <v>19</v>
      </c>
      <c r="B42" s="2"/>
      <c r="C42" s="2"/>
      <c r="D42" s="2"/>
      <c r="E42" s="2"/>
      <c r="F42" s="2"/>
      <c r="G42" s="2"/>
      <c r="H42" s="2"/>
      <c r="I42" s="2"/>
      <c r="J42" s="2"/>
      <c r="K42" s="2"/>
      <c r="L42" s="2"/>
      <c r="M42" s="2"/>
      <c r="N42" s="2"/>
    </row>
    <row r="43" spans="1:14" ht="17.25" x14ac:dyDescent="0.15">
      <c r="A43" s="12"/>
      <c r="B43" s="13"/>
      <c r="C43" s="13"/>
      <c r="D43" s="13"/>
      <c r="E43" s="13"/>
      <c r="F43" s="13"/>
      <c r="G43" s="13"/>
      <c r="H43" s="13"/>
      <c r="I43" s="13"/>
      <c r="J43" s="13"/>
      <c r="K43" s="13"/>
      <c r="L43" s="13"/>
      <c r="M43" s="13"/>
      <c r="N43" s="3"/>
    </row>
    <row r="44" spans="1:14" ht="17.25" customHeight="1" x14ac:dyDescent="0.15">
      <c r="A44" s="3" t="s">
        <v>54</v>
      </c>
      <c r="B44" s="39" t="s">
        <v>20</v>
      </c>
      <c r="C44" s="252">
        <f>構成メンバー名簿入力!C222</f>
        <v>0</v>
      </c>
      <c r="D44" s="267"/>
      <c r="E44" s="253"/>
      <c r="F44" s="3" t="s">
        <v>21</v>
      </c>
      <c r="G44" s="6" t="s">
        <v>22</v>
      </c>
      <c r="H44" s="3"/>
      <c r="I44" s="3"/>
      <c r="J44" s="3"/>
      <c r="K44" s="3"/>
      <c r="L44" s="3"/>
      <c r="M44" s="3"/>
      <c r="N44" s="3"/>
    </row>
    <row r="45" spans="1:14" ht="17.25" customHeight="1" x14ac:dyDescent="0.15">
      <c r="A45" s="3"/>
      <c r="B45" s="3"/>
      <c r="C45" s="11"/>
      <c r="D45" s="11"/>
      <c r="E45" s="11"/>
      <c r="F45" s="3"/>
      <c r="G45" s="10"/>
      <c r="H45" s="3"/>
      <c r="I45" s="3"/>
      <c r="J45" s="3"/>
      <c r="K45" s="3"/>
      <c r="L45" s="3"/>
      <c r="M45" s="3"/>
      <c r="N45" s="3"/>
    </row>
    <row r="46" spans="1:14" ht="13.5" customHeight="1" x14ac:dyDescent="0.15">
      <c r="A46" s="3" t="s">
        <v>55</v>
      </c>
      <c r="B46" s="285" t="s">
        <v>42</v>
      </c>
      <c r="C46" s="286"/>
      <c r="D46" s="241" t="s">
        <v>40</v>
      </c>
      <c r="E46" s="276"/>
      <c r="F46" s="276"/>
      <c r="G46" s="276"/>
      <c r="H46" s="276"/>
      <c r="I46" s="276"/>
      <c r="J46" s="276"/>
      <c r="K46" s="276"/>
      <c r="L46" s="276"/>
      <c r="M46" s="242"/>
      <c r="N46" s="3"/>
    </row>
    <row r="47" spans="1:14" ht="15" customHeight="1" x14ac:dyDescent="0.15">
      <c r="A47" s="5"/>
      <c r="B47" s="287"/>
      <c r="C47" s="288"/>
      <c r="D47" s="241" t="s">
        <v>84</v>
      </c>
      <c r="E47" s="242"/>
      <c r="F47" s="241" t="s">
        <v>30</v>
      </c>
      <c r="G47" s="242"/>
      <c r="H47" s="241" t="s">
        <v>31</v>
      </c>
      <c r="I47" s="242"/>
      <c r="J47" s="241" t="s">
        <v>32</v>
      </c>
      <c r="K47" s="242"/>
      <c r="L47" s="241" t="s">
        <v>33</v>
      </c>
      <c r="M47" s="242"/>
      <c r="N47" s="3"/>
    </row>
    <row r="48" spans="1:14" ht="15" customHeight="1" x14ac:dyDescent="0.15">
      <c r="A48" s="3"/>
      <c r="B48" s="241" t="s">
        <v>27</v>
      </c>
      <c r="C48" s="242"/>
      <c r="D48" s="271"/>
      <c r="E48" s="272"/>
      <c r="F48" s="241" t="s">
        <v>34</v>
      </c>
      <c r="G48" s="242"/>
      <c r="H48" s="241" t="s">
        <v>36</v>
      </c>
      <c r="I48" s="242"/>
      <c r="J48" s="241" t="s">
        <v>36</v>
      </c>
      <c r="K48" s="242"/>
      <c r="L48" s="241" t="s">
        <v>36</v>
      </c>
      <c r="M48" s="242"/>
      <c r="N48" s="3"/>
    </row>
    <row r="49" spans="1:14" ht="15" customHeight="1" x14ac:dyDescent="0.15">
      <c r="A49" s="3"/>
      <c r="B49" s="241" t="s">
        <v>28</v>
      </c>
      <c r="C49" s="242"/>
      <c r="D49" s="271"/>
      <c r="E49" s="272"/>
      <c r="F49" s="271"/>
      <c r="G49" s="272"/>
      <c r="H49" s="271"/>
      <c r="I49" s="272"/>
      <c r="J49" s="283" t="s">
        <v>39</v>
      </c>
      <c r="K49" s="284"/>
      <c r="L49" s="271"/>
      <c r="M49" s="272"/>
      <c r="N49" s="3"/>
    </row>
    <row r="50" spans="1:14" ht="15" customHeight="1" x14ac:dyDescent="0.15">
      <c r="A50" s="3"/>
      <c r="B50" s="241" t="s">
        <v>29</v>
      </c>
      <c r="C50" s="242"/>
      <c r="D50" s="271"/>
      <c r="E50" s="272"/>
      <c r="F50" s="241" t="s">
        <v>35</v>
      </c>
      <c r="G50" s="242"/>
      <c r="H50" s="241" t="s">
        <v>37</v>
      </c>
      <c r="I50" s="242"/>
      <c r="J50" s="241" t="s">
        <v>38</v>
      </c>
      <c r="K50" s="242"/>
      <c r="L50" s="241" t="s">
        <v>37</v>
      </c>
      <c r="M50" s="242"/>
      <c r="N50" s="3"/>
    </row>
    <row r="51" spans="1:14" ht="17.25" customHeight="1" x14ac:dyDescent="0.15">
      <c r="A51" s="3"/>
      <c r="B51" s="15"/>
      <c r="C51" s="15"/>
      <c r="D51" s="15"/>
      <c r="E51" s="15"/>
      <c r="F51" s="15"/>
      <c r="G51" s="15"/>
      <c r="H51" s="15"/>
      <c r="I51" s="15"/>
      <c r="J51" s="15"/>
      <c r="K51" s="15"/>
      <c r="L51" s="3"/>
      <c r="M51" s="3"/>
      <c r="N51" s="3"/>
    </row>
    <row r="52" spans="1:14" ht="17.25" customHeight="1" x14ac:dyDescent="0.15">
      <c r="A52" s="5" t="s">
        <v>40</v>
      </c>
      <c r="B52" s="35" t="s">
        <v>3</v>
      </c>
      <c r="C52" s="264" t="s">
        <v>174</v>
      </c>
      <c r="D52" s="265"/>
      <c r="E52" s="265"/>
      <c r="F52" s="265"/>
      <c r="G52" s="266"/>
      <c r="H52" s="15"/>
      <c r="I52" s="10"/>
      <c r="J52" s="15"/>
      <c r="K52" s="15"/>
      <c r="L52" s="3"/>
      <c r="M52" s="3"/>
      <c r="N52" s="3"/>
    </row>
    <row r="53" spans="1:14" ht="8.25" customHeight="1" x14ac:dyDescent="0.15">
      <c r="A53" s="5"/>
      <c r="B53" s="40"/>
      <c r="C53" s="15"/>
      <c r="D53" s="15"/>
      <c r="E53" s="15"/>
      <c r="F53" s="15"/>
      <c r="G53" s="15"/>
      <c r="H53" s="15"/>
      <c r="I53" s="15"/>
      <c r="J53" s="15"/>
      <c r="K53" s="15"/>
      <c r="L53" s="3"/>
      <c r="M53" s="3"/>
      <c r="N53" s="3"/>
    </row>
    <row r="54" spans="1:14" ht="17.25" customHeight="1" x14ac:dyDescent="0.15">
      <c r="A54" s="5" t="s">
        <v>41</v>
      </c>
      <c r="B54" s="39" t="s">
        <v>20</v>
      </c>
      <c r="C54" s="268" t="str">
        <f>選択肢２!E8</f>
        <v/>
      </c>
      <c r="D54" s="269"/>
      <c r="E54" s="269"/>
      <c r="F54" s="269"/>
      <c r="G54" s="270"/>
      <c r="H54" s="3"/>
      <c r="I54" s="10" t="s">
        <v>234</v>
      </c>
      <c r="J54" s="3"/>
      <c r="K54" s="3"/>
      <c r="L54" s="3"/>
      <c r="M54" s="3"/>
      <c r="N54" s="3"/>
    </row>
    <row r="55" spans="1:14" ht="8.25" customHeight="1" x14ac:dyDescent="0.15">
      <c r="A55" s="5"/>
      <c r="B55" s="36"/>
      <c r="C55" s="36"/>
      <c r="D55" s="11"/>
      <c r="E55" s="11"/>
      <c r="F55" s="11"/>
      <c r="G55" s="11"/>
      <c r="H55" s="3"/>
      <c r="I55" s="10"/>
      <c r="J55" s="3"/>
      <c r="K55" s="3"/>
      <c r="L55" s="3"/>
      <c r="M55" s="3"/>
      <c r="N55" s="3"/>
    </row>
    <row r="56" spans="1:14" ht="17.25" customHeight="1" x14ac:dyDescent="0.15">
      <c r="A56" s="16" t="s">
        <v>45</v>
      </c>
      <c r="B56" s="41" t="s">
        <v>3</v>
      </c>
      <c r="C56" s="264" t="s">
        <v>174</v>
      </c>
      <c r="D56" s="265"/>
      <c r="E56" s="265"/>
      <c r="F56" s="265"/>
      <c r="G56" s="266"/>
      <c r="H56" s="3"/>
      <c r="I56" s="10" t="s">
        <v>173</v>
      </c>
      <c r="J56" s="3"/>
      <c r="K56" s="3"/>
      <c r="L56" s="3"/>
      <c r="M56" s="3"/>
      <c r="N56" s="3"/>
    </row>
    <row r="57" spans="1:14" ht="9" customHeight="1" x14ac:dyDescent="0.15">
      <c r="A57" s="5"/>
      <c r="B57" s="36"/>
      <c r="C57" s="11"/>
      <c r="D57" s="11"/>
      <c r="E57" s="11"/>
      <c r="F57" s="11"/>
      <c r="G57" s="11"/>
      <c r="H57" s="3"/>
      <c r="I57" s="10"/>
      <c r="J57" s="3"/>
      <c r="K57" s="3"/>
      <c r="L57" s="3"/>
      <c r="M57" s="3"/>
      <c r="N57" s="3"/>
    </row>
    <row r="58" spans="1:14" ht="17.25" customHeight="1" x14ac:dyDescent="0.15">
      <c r="A58" s="16" t="s">
        <v>46</v>
      </c>
      <c r="B58" s="41" t="s">
        <v>3</v>
      </c>
      <c r="C58" s="264" t="s">
        <v>174</v>
      </c>
      <c r="D58" s="265"/>
      <c r="E58" s="265"/>
      <c r="F58" s="265"/>
      <c r="G58" s="266"/>
      <c r="H58" s="3"/>
      <c r="I58" s="10" t="s">
        <v>173</v>
      </c>
      <c r="J58" s="3"/>
      <c r="K58" s="3"/>
      <c r="L58" s="3"/>
      <c r="M58" s="3"/>
      <c r="N58" s="3"/>
    </row>
    <row r="59" spans="1:14" ht="17.25" customHeight="1" x14ac:dyDescent="0.15">
      <c r="A59" s="5"/>
      <c r="B59" s="3"/>
      <c r="C59" s="11"/>
      <c r="D59" s="11"/>
      <c r="E59" s="11"/>
      <c r="F59" s="11"/>
      <c r="G59" s="11"/>
      <c r="H59" s="3"/>
      <c r="I59" s="10"/>
      <c r="J59" s="3"/>
      <c r="K59" s="3"/>
      <c r="L59" s="3"/>
      <c r="M59" s="3"/>
      <c r="N59" s="3"/>
    </row>
    <row r="60" spans="1:14" ht="21" customHeight="1" x14ac:dyDescent="0.15">
      <c r="A60" s="3" t="s">
        <v>43</v>
      </c>
      <c r="B60" s="6" t="s">
        <v>44</v>
      </c>
      <c r="C60" s="3"/>
      <c r="D60" s="3"/>
      <c r="E60" s="3"/>
      <c r="F60" s="3"/>
      <c r="G60" s="3"/>
      <c r="H60" s="3"/>
      <c r="I60" s="3"/>
      <c r="J60" s="3"/>
      <c r="K60" s="3"/>
      <c r="L60" s="3"/>
      <c r="M60" s="3"/>
      <c r="N60" s="3"/>
    </row>
    <row r="61" spans="1:14" ht="15" customHeight="1" x14ac:dyDescent="0.15">
      <c r="A61" s="3"/>
      <c r="B61" s="6" t="s">
        <v>804</v>
      </c>
      <c r="C61" s="3"/>
      <c r="D61" s="3"/>
      <c r="E61" s="3"/>
      <c r="F61" s="3"/>
      <c r="G61" s="3"/>
      <c r="H61" s="3"/>
      <c r="I61" s="3"/>
      <c r="J61" s="3"/>
      <c r="K61" s="3"/>
      <c r="L61" s="3"/>
      <c r="M61" s="3"/>
      <c r="N61" s="3"/>
    </row>
    <row r="62" spans="1:14" ht="9" customHeight="1" x14ac:dyDescent="0.15">
      <c r="A62" s="3"/>
      <c r="B62" s="6"/>
      <c r="C62" s="3"/>
      <c r="D62" s="3"/>
      <c r="E62" s="3"/>
      <c r="F62" s="3"/>
      <c r="G62" s="3"/>
      <c r="H62" s="3"/>
      <c r="I62" s="3"/>
      <c r="J62" s="3"/>
      <c r="K62" s="3"/>
      <c r="L62" s="3"/>
      <c r="M62" s="3"/>
      <c r="N62" s="3"/>
    </row>
    <row r="63" spans="1:14" ht="21" customHeight="1" x14ac:dyDescent="0.15">
      <c r="A63" s="3"/>
      <c r="B63" s="17" t="s">
        <v>47</v>
      </c>
      <c r="C63" s="18"/>
      <c r="D63" s="241" t="s">
        <v>27</v>
      </c>
      <c r="E63" s="242"/>
      <c r="F63" s="241" t="s">
        <v>28</v>
      </c>
      <c r="G63" s="242"/>
      <c r="H63" s="241" t="s">
        <v>29</v>
      </c>
      <c r="I63" s="242"/>
      <c r="J63" s="241" t="s">
        <v>50</v>
      </c>
      <c r="K63" s="242"/>
      <c r="L63" s="3"/>
      <c r="M63" s="3"/>
      <c r="N63" s="3"/>
    </row>
    <row r="64" spans="1:14" ht="21" customHeight="1" x14ac:dyDescent="0.15">
      <c r="A64" s="3"/>
      <c r="B64" s="241" t="s">
        <v>48</v>
      </c>
      <c r="C64" s="242"/>
      <c r="D64" s="241" t="s">
        <v>49</v>
      </c>
      <c r="E64" s="242"/>
      <c r="F64" s="241" t="s">
        <v>51</v>
      </c>
      <c r="G64" s="242"/>
      <c r="H64" s="241" t="s">
        <v>52</v>
      </c>
      <c r="I64" s="242"/>
      <c r="J64" s="241" t="s">
        <v>52</v>
      </c>
      <c r="K64" s="242"/>
      <c r="L64" s="3"/>
      <c r="M64" s="3"/>
      <c r="N64" s="3"/>
    </row>
    <row r="65" spans="1:14" ht="15.6" customHeight="1" x14ac:dyDescent="0.15">
      <c r="A65" s="3"/>
      <c r="B65" s="6"/>
      <c r="C65" s="3"/>
      <c r="D65" s="3"/>
      <c r="E65" s="3"/>
      <c r="F65" s="3"/>
      <c r="G65" s="3"/>
      <c r="H65" s="3"/>
      <c r="I65" s="3"/>
      <c r="J65" s="3"/>
      <c r="K65" s="3"/>
      <c r="L65" s="3"/>
      <c r="M65" s="3"/>
      <c r="N65" s="3"/>
    </row>
    <row r="66" spans="1:14" ht="19.5" customHeight="1" x14ac:dyDescent="0.15">
      <c r="A66" s="5" t="s">
        <v>23</v>
      </c>
      <c r="B66" s="38" t="s">
        <v>5</v>
      </c>
      <c r="C66" s="264"/>
      <c r="D66" s="265"/>
      <c r="E66" s="265"/>
      <c r="F66" s="265"/>
      <c r="G66" s="266"/>
      <c r="H66" s="3"/>
      <c r="I66" s="82" t="str">
        <f>IFERROR(VLOOKUP(基本入力!C54,選択肢!A20:B23,2,FALSE),"")</f>
        <v/>
      </c>
      <c r="J66" s="3"/>
      <c r="K66" s="3"/>
      <c r="L66" s="3"/>
      <c r="M66" s="3"/>
      <c r="N66" s="3"/>
    </row>
    <row r="67" spans="1:14" ht="7.5" customHeight="1" x14ac:dyDescent="0.15">
      <c r="A67" s="3"/>
      <c r="B67" s="36"/>
      <c r="C67" s="3"/>
      <c r="D67" s="3"/>
      <c r="E67" s="3"/>
      <c r="F67" s="3"/>
      <c r="G67" s="3"/>
      <c r="H67" s="3"/>
      <c r="I67" s="3"/>
      <c r="J67" s="3"/>
      <c r="K67" s="3"/>
      <c r="L67" s="3"/>
      <c r="M67" s="3"/>
      <c r="N67" s="3"/>
    </row>
    <row r="68" spans="1:14" ht="17.25" customHeight="1" x14ac:dyDescent="0.15">
      <c r="A68" s="5" t="s">
        <v>24</v>
      </c>
      <c r="B68" s="37" t="s">
        <v>5</v>
      </c>
      <c r="C68" s="264"/>
      <c r="D68" s="265"/>
      <c r="E68" s="265"/>
      <c r="F68" s="265"/>
      <c r="G68" s="266"/>
      <c r="H68" s="3"/>
      <c r="I68" s="3"/>
      <c r="J68" s="3"/>
      <c r="K68" s="3"/>
      <c r="L68" s="3"/>
      <c r="M68" s="3"/>
      <c r="N68" s="3"/>
    </row>
    <row r="69" spans="1:14" ht="6.75" customHeight="1" x14ac:dyDescent="0.15">
      <c r="A69" s="3"/>
      <c r="B69" s="36"/>
      <c r="C69" s="3"/>
      <c r="D69" s="3"/>
      <c r="E69" s="3"/>
      <c r="F69" s="3"/>
      <c r="G69" s="3"/>
      <c r="H69" s="3"/>
      <c r="I69" s="3"/>
      <c r="J69" s="3"/>
      <c r="K69" s="3"/>
      <c r="L69" s="3"/>
      <c r="M69" s="3"/>
      <c r="N69" s="3"/>
    </row>
    <row r="70" spans="1:14" ht="18" customHeight="1" x14ac:dyDescent="0.15">
      <c r="A70" s="5" t="s">
        <v>25</v>
      </c>
      <c r="B70" s="37" t="s">
        <v>5</v>
      </c>
      <c r="C70" s="264"/>
      <c r="D70" s="265"/>
      <c r="E70" s="265"/>
      <c r="F70" s="265"/>
      <c r="G70" s="266"/>
      <c r="H70" s="3"/>
      <c r="I70" s="3"/>
      <c r="J70" s="3"/>
      <c r="K70" s="3"/>
      <c r="L70" s="3"/>
      <c r="M70" s="3"/>
      <c r="N70" s="3"/>
    </row>
    <row r="71" spans="1:14" ht="6.75" customHeight="1" x14ac:dyDescent="0.15">
      <c r="A71" s="3"/>
      <c r="B71" s="36"/>
      <c r="C71" s="3"/>
      <c r="D71" s="3"/>
      <c r="E71" s="3"/>
      <c r="F71" s="3"/>
      <c r="G71" s="3"/>
      <c r="H71" s="3"/>
      <c r="I71" s="3"/>
      <c r="J71" s="3"/>
      <c r="K71" s="3"/>
      <c r="L71" s="3"/>
      <c r="M71" s="3"/>
      <c r="N71" s="3"/>
    </row>
    <row r="72" spans="1:14" ht="18" customHeight="1" x14ac:dyDescent="0.15">
      <c r="A72" s="5" t="s">
        <v>26</v>
      </c>
      <c r="B72" s="37" t="s">
        <v>5</v>
      </c>
      <c r="C72" s="264"/>
      <c r="D72" s="265"/>
      <c r="E72" s="265"/>
      <c r="F72" s="265"/>
      <c r="G72" s="266"/>
      <c r="H72" s="3"/>
      <c r="I72" s="3"/>
      <c r="J72" s="3"/>
      <c r="K72" s="3"/>
      <c r="L72" s="3"/>
      <c r="M72" s="3"/>
      <c r="N72" s="3"/>
    </row>
    <row r="73" spans="1:14" ht="7.5" customHeight="1" x14ac:dyDescent="0.15">
      <c r="A73" s="3"/>
      <c r="B73" s="36"/>
      <c r="C73" s="3"/>
      <c r="D73" s="3"/>
      <c r="E73" s="3"/>
      <c r="F73" s="3"/>
      <c r="G73" s="3"/>
      <c r="H73" s="3"/>
      <c r="I73" s="3"/>
      <c r="J73" s="3"/>
      <c r="K73" s="3"/>
      <c r="L73" s="3"/>
      <c r="M73" s="3"/>
      <c r="N73" s="3"/>
    </row>
    <row r="74" spans="1:14" ht="17.25" customHeight="1" x14ac:dyDescent="0.15">
      <c r="A74" s="5" t="s">
        <v>53</v>
      </c>
      <c r="B74" s="42" t="s">
        <v>20</v>
      </c>
      <c r="C74" s="252">
        <f>COUNTA(C66:G72)</f>
        <v>0</v>
      </c>
      <c r="D74" s="267"/>
      <c r="E74" s="253"/>
      <c r="F74" s="3" t="s">
        <v>21</v>
      </c>
      <c r="G74" s="6" t="s">
        <v>233</v>
      </c>
      <c r="H74" s="3"/>
      <c r="I74" s="3"/>
      <c r="J74" s="3"/>
      <c r="K74" s="3"/>
      <c r="L74" s="3"/>
      <c r="M74" s="3"/>
      <c r="N74" s="3"/>
    </row>
    <row r="75" spans="1:14" x14ac:dyDescent="0.15">
      <c r="A75" s="3"/>
      <c r="B75" s="3"/>
      <c r="C75" s="3"/>
      <c r="D75" s="3"/>
      <c r="E75" s="3"/>
      <c r="F75" s="3"/>
      <c r="G75" s="3"/>
      <c r="H75" s="3"/>
      <c r="I75" s="3"/>
      <c r="J75" s="3"/>
      <c r="K75" s="3"/>
      <c r="L75" s="3"/>
      <c r="M75" s="3"/>
      <c r="N75" s="3"/>
    </row>
    <row r="76" spans="1:14" x14ac:dyDescent="0.15">
      <c r="A76" s="3"/>
      <c r="B76" s="3"/>
      <c r="C76" s="3"/>
      <c r="D76" s="3"/>
      <c r="E76" s="3"/>
      <c r="F76" s="3"/>
      <c r="G76" s="3"/>
      <c r="H76" s="3"/>
      <c r="I76" s="3"/>
      <c r="J76" s="3"/>
      <c r="K76" s="3"/>
      <c r="L76" s="3"/>
      <c r="M76" s="3"/>
      <c r="N76" s="3"/>
    </row>
    <row r="77" spans="1:14" x14ac:dyDescent="0.15">
      <c r="A77" s="3" t="s">
        <v>90</v>
      </c>
      <c r="B77" s="3"/>
      <c r="C77" s="3"/>
      <c r="D77" s="3"/>
      <c r="E77" s="3"/>
      <c r="F77" s="3"/>
      <c r="G77" s="3"/>
      <c r="H77" s="3"/>
      <c r="I77" s="3"/>
      <c r="J77" s="3"/>
      <c r="K77" s="3"/>
      <c r="L77" s="3"/>
      <c r="M77" s="3"/>
      <c r="N77" s="3"/>
    </row>
    <row r="78" spans="1:14" x14ac:dyDescent="0.15">
      <c r="A78" s="3"/>
      <c r="B78" s="19" t="s">
        <v>66</v>
      </c>
      <c r="C78" s="3"/>
      <c r="D78" s="3"/>
      <c r="E78" s="3"/>
      <c r="F78" s="3"/>
      <c r="G78" s="3"/>
      <c r="H78" s="3"/>
      <c r="I78" s="3"/>
      <c r="J78" s="3"/>
      <c r="K78" s="3"/>
      <c r="L78" s="3"/>
      <c r="M78" s="3"/>
      <c r="N78" s="3"/>
    </row>
    <row r="79" spans="1:14" x14ac:dyDescent="0.15">
      <c r="A79" s="3"/>
      <c r="B79" s="20" t="s">
        <v>67</v>
      </c>
      <c r="C79" s="3"/>
      <c r="D79" s="3"/>
      <c r="E79" s="3"/>
      <c r="F79" s="3"/>
      <c r="G79" s="3"/>
      <c r="H79" s="3"/>
      <c r="I79" s="3"/>
      <c r="J79" s="3"/>
      <c r="K79" s="3"/>
      <c r="L79" s="3"/>
      <c r="M79" s="3"/>
      <c r="N79" s="3"/>
    </row>
    <row r="80" spans="1:14" x14ac:dyDescent="0.15">
      <c r="A80" s="3"/>
      <c r="B80" s="20" t="s">
        <v>68</v>
      </c>
      <c r="C80" s="3"/>
      <c r="D80" s="3"/>
      <c r="E80" s="3"/>
      <c r="F80" s="3"/>
      <c r="G80" s="3"/>
      <c r="H80" s="3"/>
      <c r="I80" s="3"/>
      <c r="J80" s="3"/>
      <c r="K80" s="3"/>
      <c r="L80" s="3"/>
      <c r="M80" s="3"/>
      <c r="N80" s="3"/>
    </row>
    <row r="81" spans="1:14" x14ac:dyDescent="0.15">
      <c r="A81" s="3"/>
      <c r="B81" s="20" t="s">
        <v>69</v>
      </c>
      <c r="C81" s="3"/>
      <c r="D81" s="3"/>
      <c r="E81" s="3"/>
      <c r="F81" s="3"/>
      <c r="G81" s="3"/>
      <c r="H81" s="3"/>
      <c r="I81" s="3"/>
      <c r="J81" s="3"/>
      <c r="K81" s="3"/>
      <c r="L81" s="3"/>
      <c r="M81" s="3"/>
      <c r="N81" s="3"/>
    </row>
    <row r="82" spans="1:14" x14ac:dyDescent="0.15">
      <c r="A82" s="3"/>
      <c r="B82" s="20" t="s">
        <v>70</v>
      </c>
      <c r="C82" s="3"/>
      <c r="D82" s="3"/>
      <c r="E82" s="3"/>
      <c r="F82" s="3"/>
      <c r="G82" s="3"/>
      <c r="H82" s="3"/>
      <c r="I82" s="3"/>
      <c r="J82" s="3"/>
      <c r="K82" s="3"/>
      <c r="L82" s="3"/>
      <c r="M82" s="3"/>
      <c r="N82" s="3"/>
    </row>
    <row r="83" spans="1:14" x14ac:dyDescent="0.15">
      <c r="A83" s="3"/>
      <c r="B83" s="3"/>
      <c r="C83" s="3"/>
      <c r="D83" s="3"/>
      <c r="E83" s="3"/>
      <c r="F83" s="3"/>
      <c r="G83" s="3"/>
      <c r="H83" s="3"/>
      <c r="I83" s="3"/>
      <c r="J83" s="3"/>
      <c r="K83" s="3"/>
      <c r="L83" s="3"/>
      <c r="M83" s="3"/>
      <c r="N83" s="3"/>
    </row>
    <row r="84" spans="1:14" x14ac:dyDescent="0.15">
      <c r="A84" s="3"/>
      <c r="B84" s="17"/>
      <c r="C84" s="18"/>
      <c r="D84" s="241" t="s">
        <v>56</v>
      </c>
      <c r="E84" s="242"/>
      <c r="F84" s="241" t="s">
        <v>57</v>
      </c>
      <c r="G84" s="242"/>
      <c r="H84" s="241" t="s">
        <v>58</v>
      </c>
      <c r="I84" s="242"/>
      <c r="J84" s="3"/>
      <c r="K84" s="3"/>
      <c r="L84" s="3"/>
      <c r="M84" s="3"/>
      <c r="N84" s="3"/>
    </row>
    <row r="85" spans="1:14" ht="15" customHeight="1" x14ac:dyDescent="0.15">
      <c r="A85" s="3"/>
      <c r="B85" s="244" t="s">
        <v>59</v>
      </c>
      <c r="C85" s="245"/>
      <c r="D85" s="241" t="s">
        <v>60</v>
      </c>
      <c r="E85" s="242"/>
      <c r="F85" s="248" t="s">
        <v>61</v>
      </c>
      <c r="G85" s="249"/>
      <c r="H85" s="248" t="s">
        <v>62</v>
      </c>
      <c r="I85" s="249"/>
      <c r="J85" s="3"/>
      <c r="K85" s="3"/>
      <c r="L85" s="3"/>
      <c r="M85" s="3"/>
      <c r="N85" s="3"/>
    </row>
    <row r="86" spans="1:14" ht="14.25" customHeight="1" x14ac:dyDescent="0.15">
      <c r="A86" s="3"/>
      <c r="B86" s="246"/>
      <c r="C86" s="247"/>
      <c r="D86" s="241" t="s">
        <v>306</v>
      </c>
      <c r="E86" s="243"/>
      <c r="F86" s="250"/>
      <c r="G86" s="251"/>
      <c r="H86" s="250"/>
      <c r="I86" s="251"/>
      <c r="J86" s="3"/>
      <c r="K86" s="3"/>
      <c r="L86" s="3"/>
      <c r="M86" s="3"/>
      <c r="N86" s="3"/>
    </row>
    <row r="87" spans="1:14" ht="23.25" customHeight="1" x14ac:dyDescent="0.15">
      <c r="A87" s="3"/>
      <c r="B87" s="239" t="s">
        <v>63</v>
      </c>
      <c r="C87" s="240"/>
      <c r="D87" s="241" t="s">
        <v>64</v>
      </c>
      <c r="E87" s="242"/>
      <c r="F87" s="241" t="s">
        <v>64</v>
      </c>
      <c r="G87" s="242"/>
      <c r="H87" s="241" t="s">
        <v>65</v>
      </c>
      <c r="I87" s="242"/>
      <c r="J87" s="3"/>
      <c r="K87" s="3"/>
      <c r="L87" s="3"/>
      <c r="M87" s="3"/>
      <c r="N87" s="3"/>
    </row>
    <row r="88" spans="1:14" x14ac:dyDescent="0.15">
      <c r="A88" s="9"/>
      <c r="B88" s="9"/>
      <c r="C88" s="9"/>
      <c r="D88" s="9"/>
      <c r="E88" s="9"/>
      <c r="F88" s="9"/>
      <c r="G88" s="9"/>
      <c r="H88" s="9"/>
      <c r="I88" s="9"/>
      <c r="J88" s="9"/>
      <c r="K88" s="9"/>
      <c r="L88" s="9"/>
      <c r="M88" s="9"/>
      <c r="N88" s="9"/>
    </row>
    <row r="90" spans="1:14" ht="17.25" x14ac:dyDescent="0.15">
      <c r="A90" s="7" t="s">
        <v>71</v>
      </c>
      <c r="B90" s="2"/>
      <c r="C90" s="2"/>
      <c r="D90" s="2"/>
      <c r="E90" s="2"/>
      <c r="F90" s="2"/>
      <c r="G90" s="2"/>
      <c r="H90" s="2"/>
      <c r="I90" s="2"/>
      <c r="J90" s="2"/>
      <c r="K90" s="2"/>
      <c r="L90" s="2"/>
      <c r="M90" s="2"/>
      <c r="N90" s="2"/>
    </row>
    <row r="91" spans="1:14" ht="12.75" customHeight="1" x14ac:dyDescent="0.15">
      <c r="A91" s="3"/>
      <c r="B91" s="3"/>
      <c r="C91" s="3"/>
      <c r="D91" s="3"/>
      <c r="E91" s="3"/>
      <c r="F91" s="3"/>
      <c r="G91" s="3"/>
      <c r="H91" s="3"/>
      <c r="I91" s="3"/>
      <c r="J91" s="3"/>
      <c r="K91" s="3"/>
      <c r="L91" s="3"/>
      <c r="M91" s="3"/>
      <c r="N91" s="3"/>
    </row>
    <row r="92" spans="1:14" ht="18" customHeight="1" x14ac:dyDescent="0.15">
      <c r="A92" s="5" t="s">
        <v>72</v>
      </c>
      <c r="B92" s="38" t="s">
        <v>5</v>
      </c>
      <c r="C92" s="256"/>
      <c r="D92" s="257"/>
      <c r="E92" s="257"/>
      <c r="F92" s="257"/>
      <c r="G92" s="258"/>
      <c r="H92" s="3"/>
      <c r="I92" s="3"/>
      <c r="J92" s="3"/>
      <c r="K92" s="3"/>
      <c r="L92" s="3"/>
      <c r="M92" s="3"/>
      <c r="N92" s="3"/>
    </row>
    <row r="93" spans="1:14" ht="6.75" customHeight="1" x14ac:dyDescent="0.15">
      <c r="A93" s="3"/>
      <c r="B93" s="36"/>
      <c r="C93" s="3"/>
      <c r="D93" s="3"/>
      <c r="E93" s="3"/>
      <c r="F93" s="3"/>
      <c r="G93" s="3"/>
      <c r="H93" s="3"/>
      <c r="I93" s="3"/>
      <c r="J93" s="3"/>
      <c r="K93" s="3"/>
      <c r="L93" s="3"/>
      <c r="M93" s="3"/>
      <c r="N93" s="3"/>
    </row>
    <row r="94" spans="1:14" ht="17.25" customHeight="1" x14ac:dyDescent="0.15">
      <c r="A94" s="5" t="s">
        <v>74</v>
      </c>
      <c r="B94" s="42" t="s">
        <v>20</v>
      </c>
      <c r="C94" s="259" t="str">
        <f>IFERROR(B100+L102, "")</f>
        <v/>
      </c>
      <c r="D94" s="260"/>
      <c r="E94" s="261"/>
      <c r="F94" s="3" t="s">
        <v>73</v>
      </c>
      <c r="G94" s="25" t="s">
        <v>89</v>
      </c>
      <c r="H94" s="3"/>
      <c r="I94" s="3"/>
      <c r="J94" s="3"/>
      <c r="K94" s="3"/>
      <c r="L94" s="3"/>
      <c r="M94" s="3"/>
      <c r="N94" s="3"/>
    </row>
    <row r="95" spans="1:14" ht="17.25" customHeight="1" x14ac:dyDescent="0.15">
      <c r="A95" s="5"/>
      <c r="B95" s="3"/>
      <c r="C95" s="3"/>
      <c r="D95" s="3"/>
      <c r="E95" s="3"/>
      <c r="F95" s="3"/>
      <c r="G95" s="25"/>
      <c r="H95" s="3"/>
      <c r="I95" s="3"/>
      <c r="J95" s="3"/>
      <c r="K95" s="3"/>
      <c r="L95" s="3"/>
      <c r="M95" s="3"/>
      <c r="N95" s="3"/>
    </row>
    <row r="96" spans="1:14" ht="17.25" customHeight="1" x14ac:dyDescent="0.15">
      <c r="A96" s="5"/>
      <c r="B96" s="3"/>
      <c r="C96" s="3"/>
      <c r="D96" s="3"/>
      <c r="E96" s="3"/>
      <c r="F96" s="3"/>
      <c r="G96" s="28"/>
      <c r="H96" s="29" t="s">
        <v>97</v>
      </c>
      <c r="I96" s="30">
        <v>800</v>
      </c>
      <c r="J96" s="3"/>
      <c r="K96" s="3"/>
      <c r="L96" s="3"/>
      <c r="M96" s="3"/>
      <c r="N96" s="3"/>
    </row>
    <row r="97" spans="1:14" ht="14.45" customHeight="1" x14ac:dyDescent="0.15">
      <c r="A97" s="3"/>
      <c r="B97" s="3"/>
      <c r="C97" s="3"/>
      <c r="D97" s="3"/>
      <c r="E97" s="3"/>
      <c r="F97" s="3"/>
      <c r="G97" s="31"/>
      <c r="H97" s="32" t="s">
        <v>98</v>
      </c>
      <c r="I97" s="30">
        <v>800</v>
      </c>
      <c r="J97" s="3"/>
      <c r="K97" s="3"/>
      <c r="L97" s="3"/>
      <c r="M97" s="3"/>
      <c r="N97" s="3"/>
    </row>
    <row r="98" spans="1:14" ht="14.45" customHeight="1" x14ac:dyDescent="0.15">
      <c r="A98" s="3"/>
      <c r="B98" s="3"/>
      <c r="C98" s="3"/>
      <c r="D98" s="3"/>
      <c r="E98" s="3"/>
      <c r="F98" s="3"/>
      <c r="G98" s="31"/>
      <c r="H98" s="32" t="s">
        <v>99</v>
      </c>
      <c r="I98" s="30">
        <v>1300</v>
      </c>
      <c r="J98" s="3"/>
      <c r="K98" s="3"/>
      <c r="L98" s="3"/>
      <c r="M98" s="3"/>
      <c r="N98" s="3"/>
    </row>
    <row r="99" spans="1:14" ht="17.25" customHeight="1" x14ac:dyDescent="0.15">
      <c r="A99" s="64" t="s">
        <v>75</v>
      </c>
      <c r="B99" s="3"/>
      <c r="C99" s="3"/>
      <c r="D99" s="3"/>
      <c r="E99" s="3"/>
      <c r="F99" s="3"/>
      <c r="G99" s="31"/>
      <c r="H99" s="32" t="s">
        <v>100</v>
      </c>
      <c r="I99" s="30">
        <v>1500</v>
      </c>
      <c r="J99" s="3"/>
      <c r="K99" s="3"/>
      <c r="L99" s="3"/>
      <c r="M99" s="3"/>
      <c r="N99" s="3"/>
    </row>
    <row r="100" spans="1:14" ht="17.25" customHeight="1" x14ac:dyDescent="0.15">
      <c r="A100" s="26" t="s">
        <v>87</v>
      </c>
      <c r="B100" s="262">
        <v>3000</v>
      </c>
      <c r="C100" s="263"/>
      <c r="D100" s="3" t="s">
        <v>73</v>
      </c>
      <c r="E100" s="3"/>
      <c r="F100" s="3"/>
      <c r="G100" s="31"/>
      <c r="H100" s="32" t="s">
        <v>101</v>
      </c>
      <c r="I100" s="30">
        <v>1500</v>
      </c>
      <c r="J100" s="3"/>
      <c r="K100" s="3"/>
      <c r="L100" s="3"/>
      <c r="M100" s="3"/>
      <c r="N100" s="3"/>
    </row>
    <row r="101" spans="1:14" ht="6.75" customHeight="1" x14ac:dyDescent="0.15">
      <c r="A101" s="20"/>
      <c r="B101" s="3"/>
      <c r="C101" s="3"/>
      <c r="D101" s="3"/>
      <c r="E101" s="3"/>
      <c r="F101" s="3"/>
      <c r="G101" s="3"/>
      <c r="H101" s="3"/>
      <c r="I101" s="3"/>
      <c r="J101" s="3"/>
      <c r="K101" s="3"/>
      <c r="L101" s="3"/>
      <c r="M101" s="3"/>
      <c r="N101" s="3"/>
    </row>
    <row r="102" spans="1:14" ht="15.75" customHeight="1" x14ac:dyDescent="0.15">
      <c r="A102" s="26" t="s">
        <v>88</v>
      </c>
      <c r="B102" s="21" t="s">
        <v>56</v>
      </c>
      <c r="C102" s="39" t="s">
        <v>20</v>
      </c>
      <c r="D102" s="252">
        <f>C44</f>
        <v>0</v>
      </c>
      <c r="E102" s="253"/>
      <c r="F102" s="14" t="s">
        <v>76</v>
      </c>
      <c r="G102" s="39" t="s">
        <v>20</v>
      </c>
      <c r="H102" s="254" t="str">
        <f>IFERROR(VLOOKUP(C52,H96:I100,2,FALSE),"")</f>
        <v/>
      </c>
      <c r="I102" s="255"/>
      <c r="J102" s="14" t="s">
        <v>85</v>
      </c>
      <c r="K102" s="39" t="s">
        <v>20</v>
      </c>
      <c r="L102" s="254" t="str">
        <f>IFERROR(D102*H102, "")</f>
        <v/>
      </c>
      <c r="M102" s="255"/>
      <c r="N102" s="3" t="s">
        <v>86</v>
      </c>
    </row>
    <row r="103" spans="1:14" ht="15" customHeight="1" x14ac:dyDescent="0.15">
      <c r="A103" s="9"/>
      <c r="B103" s="9"/>
      <c r="C103" s="9"/>
      <c r="D103" s="9"/>
      <c r="E103" s="9"/>
      <c r="F103" s="9"/>
      <c r="G103" s="9"/>
      <c r="H103" s="9"/>
      <c r="I103" s="9"/>
      <c r="J103" s="9"/>
      <c r="K103" s="9"/>
      <c r="L103" s="9"/>
      <c r="M103" s="9"/>
      <c r="N103" s="9"/>
    </row>
  </sheetData>
  <sheetProtection password="C6B7" sheet="1" objects="1" scenarios="1"/>
  <mergeCells count="79">
    <mergeCell ref="C2:G2"/>
    <mergeCell ref="C17:M17"/>
    <mergeCell ref="L47:M47"/>
    <mergeCell ref="L49:M49"/>
    <mergeCell ref="C7:M7"/>
    <mergeCell ref="C5:G5"/>
    <mergeCell ref="C9:G9"/>
    <mergeCell ref="C11:G11"/>
    <mergeCell ref="C15:G15"/>
    <mergeCell ref="J49:K49"/>
    <mergeCell ref="B46:C47"/>
    <mergeCell ref="H47:I47"/>
    <mergeCell ref="J47:K47"/>
    <mergeCell ref="H48:I48"/>
    <mergeCell ref="D47:E47"/>
    <mergeCell ref="C19:G19"/>
    <mergeCell ref="C21:G21"/>
    <mergeCell ref="C23:G23"/>
    <mergeCell ref="C25:G25"/>
    <mergeCell ref="C27:G27"/>
    <mergeCell ref="F48:G48"/>
    <mergeCell ref="D46:M46"/>
    <mergeCell ref="L48:M48"/>
    <mergeCell ref="C29:M29"/>
    <mergeCell ref="C44:E44"/>
    <mergeCell ref="C33:G33"/>
    <mergeCell ref="C35:G35"/>
    <mergeCell ref="C37:G37"/>
    <mergeCell ref="C39:G39"/>
    <mergeCell ref="F47:G47"/>
    <mergeCell ref="F49:G49"/>
    <mergeCell ref="H49:I49"/>
    <mergeCell ref="B48:C48"/>
    <mergeCell ref="B49:C49"/>
    <mergeCell ref="B50:C50"/>
    <mergeCell ref="D48:E48"/>
    <mergeCell ref="D49:E49"/>
    <mergeCell ref="F63:G63"/>
    <mergeCell ref="H63:I63"/>
    <mergeCell ref="L50:M50"/>
    <mergeCell ref="H50:I50"/>
    <mergeCell ref="J50:K50"/>
    <mergeCell ref="C52:G52"/>
    <mergeCell ref="C54:G54"/>
    <mergeCell ref="C56:G56"/>
    <mergeCell ref="D50:E50"/>
    <mergeCell ref="F50:G50"/>
    <mergeCell ref="J64:K64"/>
    <mergeCell ref="D84:E84"/>
    <mergeCell ref="F84:G84"/>
    <mergeCell ref="H84:I84"/>
    <mergeCell ref="J48:K48"/>
    <mergeCell ref="C66:G66"/>
    <mergeCell ref="C68:G68"/>
    <mergeCell ref="C70:G70"/>
    <mergeCell ref="B64:C64"/>
    <mergeCell ref="D64:E64"/>
    <mergeCell ref="F64:G64"/>
    <mergeCell ref="C74:E74"/>
    <mergeCell ref="J63:K63"/>
    <mergeCell ref="C72:G72"/>
    <mergeCell ref="C58:G58"/>
    <mergeCell ref="D63:E63"/>
    <mergeCell ref="D102:E102"/>
    <mergeCell ref="H102:I102"/>
    <mergeCell ref="L102:M102"/>
    <mergeCell ref="C92:G92"/>
    <mergeCell ref="C94:E94"/>
    <mergeCell ref="B100:C100"/>
    <mergeCell ref="B87:C87"/>
    <mergeCell ref="D87:E87"/>
    <mergeCell ref="F87:G87"/>
    <mergeCell ref="H64:I64"/>
    <mergeCell ref="H87:I87"/>
    <mergeCell ref="D86:E86"/>
    <mergeCell ref="B85:C86"/>
    <mergeCell ref="F85:G86"/>
    <mergeCell ref="H85:I86"/>
    <mergeCell ref="D85:E85"/>
  </mergeCells>
  <phoneticPr fontId="1"/>
  <conditionalFormatting sqref="C35:G35 C37:G37 C39:G39">
    <cfRule type="expression" dxfId="305" priority="1">
      <formula>$C$33="書類送付先と同じ"</formula>
    </cfRule>
  </conditionalFormatting>
  <dataValidations count="8">
    <dataValidation type="list" allowBlank="1" showInputMessage="1" showErrorMessage="1" sqref="C5:G5" xr:uid="{00000000-0002-0000-0200-000000000000}">
      <formula1>" 選択してください,茨城県,栃木県,群馬県,埼玉県,千葉県,東京都,神奈川県,山梨県,長野県,新潟県"</formula1>
    </dataValidation>
    <dataValidation type="list" allowBlank="1" showInputMessage="1" showErrorMessage="1" sqref="C59:G59 C57:G57 D55:G55" xr:uid="{00000000-0002-0000-0200-000001000000}">
      <formula1>"書類送付先と同じ,その他の連絡先"</formula1>
    </dataValidation>
    <dataValidation type="list" allowBlank="1" showInputMessage="1" showErrorMessage="1" sqref="C52:G52" xr:uid="{00000000-0002-0000-0200-000002000000}">
      <formula1>" 選択してください,幼保の部,小学生の部,中学生の部,高等学校の部,一般の部"</formula1>
    </dataValidation>
    <dataValidation type="list" allowBlank="1" showInputMessage="1" showErrorMessage="1" sqref="C56:G56" xr:uid="{00000000-0002-0000-0200-000003000000}">
      <formula1>" 選択してください,カラーガード有,カラーガード無"</formula1>
    </dataValidation>
    <dataValidation type="list" allowBlank="1" showInputMessage="1" showErrorMessage="1" sqref="C58:G58" xr:uid="{00000000-0002-0000-0200-000004000000}">
      <formula1>" 選択してください,管楽器及び打楽器編成,打楽器のみ（鼓隊編成）"</formula1>
    </dataValidation>
    <dataValidation type="list" allowBlank="1" showInputMessage="1" showErrorMessage="1" sqref="C33:G33" xr:uid="{00000000-0002-0000-0200-000005000000}">
      <formula1>" 選択してください,書類送付先と同じ,上記以外の連絡先"</formula1>
    </dataValidation>
    <dataValidation imeMode="hiragana" allowBlank="1" showInputMessage="1" showErrorMessage="1" sqref="C37:G37 C21:G21" xr:uid="{00000000-0002-0000-0200-000006000000}"/>
    <dataValidation imeMode="halfAlpha" allowBlank="1" showInputMessage="1" showErrorMessage="1" sqref="C29:M29 C23:G23 C25:G25 C15:G15 C39:G39 C27:G27" xr:uid="{00000000-0002-0000-0200-000007000000}"/>
  </dataValidations>
  <pageMargins left="0.7" right="0.59" top="0.45" bottom="0.51" header="0.3" footer="0.3"/>
  <pageSetup paperSize="9" orientation="portrait" horizontalDpi="0" verticalDpi="0" r:id="rId1"/>
  <legacyDrawing r:id="rId2"/>
  <extLst>
    <ext xmlns:x14="http://schemas.microsoft.com/office/spreadsheetml/2009/9/main" uri="{78C0D931-6437-407d-A8EE-F0AAD7539E65}">
      <x14:conditionalFormattings>
        <x14:conditionalFormatting xmlns:xm="http://schemas.microsoft.com/office/excel/2006/main">
          <x14:cfRule type="expression" priority="5" id="{676CD2F5-7EDF-48B6-83F8-F3F8C70E52B2}">
            <xm:f>選択肢!$A$78&lt;3</xm:f>
            <x14:dxf>
              <font>
                <color theme="0" tint="-4.9989318521683403E-2"/>
              </font>
              <fill>
                <patternFill>
                  <bgColor theme="0" tint="-4.9989318521683403E-2"/>
                </patternFill>
              </fill>
              <border>
                <left/>
                <right/>
                <top/>
                <bottom/>
              </border>
            </x14:dxf>
          </x14:cfRule>
          <xm:sqref>B70:G70</xm:sqref>
        </x14:conditionalFormatting>
        <x14:conditionalFormatting xmlns:xm="http://schemas.microsoft.com/office/excel/2006/main">
          <x14:cfRule type="expression" priority="4" id="{DFFAFD4F-436E-4FCE-A03E-2F67E75E792C}">
            <xm:f>選択肢!$A$78&lt;4</xm:f>
            <x14:dxf>
              <font>
                <color theme="0" tint="-4.9989318521683403E-2"/>
              </font>
              <fill>
                <patternFill>
                  <bgColor theme="0" tint="-4.9989318521683403E-2"/>
                </patternFill>
              </fill>
              <border>
                <left/>
                <right/>
                <top/>
                <bottom/>
                <vertical/>
                <horizontal/>
              </border>
            </x14:dxf>
          </x14:cfRule>
          <xm:sqref>B72:G72</xm:sqref>
        </x14:conditionalFormatting>
        <x14:conditionalFormatting xmlns:xm="http://schemas.microsoft.com/office/excel/2006/main">
          <x14:cfRule type="expression" priority="3" id="{EFF09975-535F-4090-9595-D3E0C58C4295}">
            <xm:f>選択肢!$A$78&lt;4</xm:f>
            <x14:dxf>
              <font>
                <color theme="0" tint="-4.9989318521683403E-2"/>
              </font>
            </x14:dxf>
          </x14:cfRule>
          <xm:sqref>A72</xm:sqref>
        </x14:conditionalFormatting>
        <x14:conditionalFormatting xmlns:xm="http://schemas.microsoft.com/office/excel/2006/main">
          <x14:cfRule type="expression" priority="2" id="{C3FD1560-8A91-4134-BFDB-C6004B6E7616}">
            <xm:f>選択肢!$A$78&lt;3</xm:f>
            <x14:dxf>
              <font>
                <color theme="0" tint="-4.9989318521683403E-2"/>
              </font>
            </x14:dxf>
          </x14:cfRule>
          <xm:sqref>A70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N273"/>
  <sheetViews>
    <sheetView showGridLines="0" zoomScaleNormal="100" workbookViewId="0">
      <selection activeCell="Q17" sqref="Q17"/>
    </sheetView>
  </sheetViews>
  <sheetFormatPr defaultColWidth="5.5" defaultRowHeight="13.5" x14ac:dyDescent="0.15"/>
  <cols>
    <col min="1" max="1" width="18.25" customWidth="1"/>
    <col min="2" max="14" width="5.5" customWidth="1"/>
  </cols>
  <sheetData>
    <row r="1" spans="1:14" ht="19.5" customHeight="1" x14ac:dyDescent="0.15">
      <c r="A1" s="8" t="s">
        <v>1</v>
      </c>
      <c r="B1" s="1"/>
      <c r="C1" s="1"/>
      <c r="D1" s="1"/>
      <c r="E1" s="1"/>
      <c r="F1" s="1"/>
      <c r="G1" s="1"/>
      <c r="H1" s="1"/>
      <c r="I1" s="24"/>
      <c r="J1" s="1"/>
      <c r="K1" s="1"/>
      <c r="L1" s="1"/>
      <c r="M1" s="1"/>
      <c r="N1" s="73" t="s">
        <v>842</v>
      </c>
    </row>
    <row r="2" spans="1:14" s="74" customFormat="1" ht="15" customHeight="1" x14ac:dyDescent="0.15">
      <c r="A2" s="106"/>
      <c r="B2" s="106"/>
      <c r="C2" s="106"/>
      <c r="D2" s="106"/>
      <c r="E2" s="106"/>
      <c r="F2" s="106"/>
      <c r="G2" s="106"/>
      <c r="H2" s="106"/>
      <c r="I2" s="106"/>
      <c r="J2" s="106"/>
      <c r="K2" s="106"/>
      <c r="L2" s="106"/>
      <c r="M2" s="106"/>
      <c r="N2" s="106"/>
    </row>
    <row r="3" spans="1:14" s="74" customFormat="1" ht="19.5" customHeight="1" x14ac:dyDescent="0.15">
      <c r="A3" s="104" t="s">
        <v>267</v>
      </c>
    </row>
    <row r="4" spans="1:14" s="74" customFormat="1" ht="9.75" customHeight="1" x14ac:dyDescent="0.15">
      <c r="A4" s="109"/>
      <c r="B4" s="105"/>
      <c r="C4" s="105"/>
      <c r="D4" s="105"/>
      <c r="E4" s="105"/>
      <c r="F4" s="105"/>
      <c r="G4" s="105"/>
      <c r="H4" s="105"/>
      <c r="I4" s="105"/>
      <c r="J4" s="105"/>
      <c r="K4" s="105"/>
      <c r="L4" s="105"/>
      <c r="M4" s="105"/>
      <c r="N4" s="105"/>
    </row>
    <row r="5" spans="1:14" s="74" customFormat="1" ht="18" customHeight="1" x14ac:dyDescent="0.15">
      <c r="A5" s="13" t="s">
        <v>265</v>
      </c>
      <c r="B5" s="13" t="s">
        <v>871</v>
      </c>
      <c r="C5" s="13"/>
      <c r="D5" s="13"/>
      <c r="E5" s="13"/>
      <c r="F5" s="13"/>
      <c r="G5" s="13"/>
      <c r="H5" s="13"/>
      <c r="I5" s="13"/>
      <c r="J5" s="13"/>
      <c r="K5" s="13"/>
      <c r="L5" s="13"/>
      <c r="M5" s="13"/>
      <c r="N5" s="13"/>
    </row>
    <row r="6" spans="1:14" s="74" customFormat="1" ht="18" customHeight="1" x14ac:dyDescent="0.15">
      <c r="A6" s="13" t="s">
        <v>266</v>
      </c>
      <c r="B6" s="13" t="s">
        <v>262</v>
      </c>
      <c r="C6" s="13"/>
      <c r="D6" s="13"/>
      <c r="E6" s="13"/>
      <c r="F6" s="13"/>
      <c r="G6" s="13"/>
      <c r="H6" s="13"/>
      <c r="I6" s="13"/>
      <c r="J6" s="13"/>
      <c r="K6" s="13"/>
      <c r="L6" s="13"/>
      <c r="M6" s="13"/>
      <c r="N6" s="13"/>
    </row>
    <row r="7" spans="1:14" s="74" customFormat="1" ht="18" customHeight="1" x14ac:dyDescent="0.15">
      <c r="A7" s="13"/>
      <c r="B7" s="13" t="s">
        <v>261</v>
      </c>
      <c r="C7" s="13"/>
      <c r="D7" s="13"/>
      <c r="E7" s="13"/>
      <c r="F7" s="13"/>
      <c r="G7" s="13"/>
      <c r="H7" s="13"/>
      <c r="I7" s="13"/>
      <c r="J7" s="13"/>
      <c r="K7" s="13"/>
      <c r="L7" s="13"/>
      <c r="M7" s="13"/>
      <c r="N7" s="13"/>
    </row>
    <row r="8" spans="1:14" s="74" customFormat="1" ht="9" customHeight="1" x14ac:dyDescent="0.15">
      <c r="A8" s="9"/>
      <c r="B8" s="9"/>
      <c r="C8" s="9"/>
      <c r="D8" s="9"/>
      <c r="E8" s="9"/>
      <c r="F8" s="9"/>
      <c r="G8" s="9"/>
      <c r="H8" s="9"/>
      <c r="I8" s="9"/>
      <c r="J8" s="9"/>
      <c r="K8" s="9"/>
      <c r="L8" s="9"/>
      <c r="M8" s="9"/>
      <c r="N8" s="9"/>
    </row>
    <row r="9" spans="1:14" s="74" customFormat="1" ht="15.75" customHeight="1" x14ac:dyDescent="0.15"/>
    <row r="10" spans="1:14" ht="17.25" x14ac:dyDescent="0.15">
      <c r="A10" s="7" t="s">
        <v>104</v>
      </c>
      <c r="B10" s="2"/>
      <c r="C10" s="2"/>
      <c r="D10" s="2"/>
      <c r="E10" s="2"/>
      <c r="F10" s="2"/>
      <c r="G10" s="2"/>
      <c r="H10" s="2"/>
      <c r="I10" s="2"/>
      <c r="J10" s="2"/>
      <c r="K10" s="2"/>
      <c r="L10" s="2"/>
      <c r="M10" s="2"/>
      <c r="N10" s="2"/>
    </row>
    <row r="11" spans="1:14" ht="11.25" customHeight="1" x14ac:dyDescent="0.15">
      <c r="A11" s="44"/>
      <c r="B11" s="45"/>
      <c r="C11" s="45"/>
      <c r="D11" s="45"/>
      <c r="E11" s="45"/>
      <c r="F11" s="45"/>
      <c r="G11" s="45"/>
      <c r="H11" s="45"/>
      <c r="I11" s="45"/>
      <c r="J11" s="45"/>
      <c r="K11" s="45"/>
      <c r="L11" s="45"/>
      <c r="M11" s="45"/>
      <c r="N11" s="45"/>
    </row>
    <row r="12" spans="1:14" x14ac:dyDescent="0.15">
      <c r="A12" s="46" t="s">
        <v>105</v>
      </c>
      <c r="B12" s="13"/>
      <c r="C12" s="13"/>
      <c r="D12" s="13"/>
      <c r="E12" s="13"/>
      <c r="F12" s="13"/>
      <c r="G12" s="13"/>
      <c r="H12" s="13"/>
      <c r="I12" s="13"/>
      <c r="J12" s="13"/>
      <c r="K12" s="13"/>
      <c r="L12" s="13"/>
      <c r="M12" s="13"/>
      <c r="N12" s="13"/>
    </row>
    <row r="13" spans="1:14" x14ac:dyDescent="0.15">
      <c r="A13" s="3"/>
      <c r="B13" s="3"/>
      <c r="C13" s="3"/>
      <c r="D13" s="3"/>
      <c r="E13" s="3"/>
      <c r="F13" s="3"/>
      <c r="G13" s="3"/>
      <c r="H13" s="3"/>
      <c r="I13" s="3"/>
      <c r="J13" s="3"/>
      <c r="K13" s="3"/>
      <c r="L13" s="3"/>
      <c r="M13" s="3"/>
      <c r="N13" s="3"/>
    </row>
    <row r="14" spans="1:14" x14ac:dyDescent="0.15">
      <c r="A14" s="3" t="s">
        <v>79</v>
      </c>
      <c r="B14" s="46" t="s">
        <v>763</v>
      </c>
      <c r="C14" s="3"/>
      <c r="D14" s="3"/>
      <c r="E14" s="3"/>
      <c r="F14" s="3"/>
      <c r="G14" s="3"/>
      <c r="H14" s="3"/>
      <c r="I14" s="3"/>
      <c r="J14" s="3"/>
      <c r="K14" s="3"/>
      <c r="L14" s="3"/>
      <c r="M14" s="3"/>
      <c r="N14" s="3"/>
    </row>
    <row r="15" spans="1:14" x14ac:dyDescent="0.15">
      <c r="A15" s="3"/>
      <c r="B15" s="3"/>
      <c r="C15" s="3"/>
      <c r="D15" s="3"/>
      <c r="E15" s="3"/>
      <c r="F15" s="3"/>
      <c r="G15" s="3"/>
      <c r="H15" s="3"/>
      <c r="I15" s="3"/>
      <c r="J15" s="3"/>
      <c r="K15" s="3"/>
      <c r="L15" s="3"/>
      <c r="M15" s="3"/>
      <c r="N15" s="3"/>
    </row>
    <row r="16" spans="1:14" ht="15" customHeight="1" x14ac:dyDescent="0.15">
      <c r="A16" s="3" t="s">
        <v>106</v>
      </c>
      <c r="B16" s="19" t="s">
        <v>417</v>
      </c>
      <c r="C16" s="3"/>
      <c r="D16" s="3"/>
      <c r="E16" s="3"/>
      <c r="F16" s="3"/>
      <c r="G16" s="3"/>
      <c r="H16" s="3"/>
      <c r="I16" s="3"/>
      <c r="J16" s="3"/>
      <c r="K16" s="3"/>
      <c r="L16" s="3"/>
      <c r="M16" s="3"/>
      <c r="N16" s="3"/>
    </row>
    <row r="17" spans="1:14" ht="15" customHeight="1" x14ac:dyDescent="0.15">
      <c r="A17" s="3"/>
      <c r="B17" s="20" t="s">
        <v>857</v>
      </c>
      <c r="C17" s="3"/>
      <c r="D17" s="3"/>
      <c r="E17" s="3"/>
      <c r="F17" s="3"/>
      <c r="G17" s="3"/>
      <c r="H17" s="3"/>
      <c r="I17" s="3"/>
      <c r="J17" s="3"/>
      <c r="K17" s="3"/>
      <c r="L17" s="3"/>
      <c r="M17" s="3"/>
      <c r="N17" s="3"/>
    </row>
    <row r="18" spans="1:14" ht="15" customHeight="1" x14ac:dyDescent="0.15">
      <c r="A18" s="3"/>
      <c r="B18" s="235" t="s">
        <v>858</v>
      </c>
      <c r="C18" s="3"/>
      <c r="D18" s="3"/>
      <c r="E18" s="3"/>
      <c r="F18" s="3"/>
      <c r="G18" s="3"/>
      <c r="H18" s="3"/>
      <c r="I18" s="3"/>
      <c r="J18" s="3"/>
      <c r="K18" s="3"/>
      <c r="L18" s="3"/>
      <c r="M18" s="3"/>
      <c r="N18" s="3"/>
    </row>
    <row r="19" spans="1:14" ht="15" customHeight="1" x14ac:dyDescent="0.15">
      <c r="A19" s="3"/>
      <c r="B19" s="20" t="s">
        <v>418</v>
      </c>
      <c r="C19" s="3"/>
      <c r="D19" s="3"/>
      <c r="E19" s="3"/>
      <c r="F19" s="3"/>
      <c r="G19" s="3"/>
      <c r="H19" s="3"/>
      <c r="I19" s="3"/>
      <c r="J19" s="3"/>
      <c r="K19" s="3"/>
      <c r="L19" s="3"/>
      <c r="M19" s="3"/>
      <c r="N19" s="3"/>
    </row>
    <row r="20" spans="1:14" ht="15" customHeight="1" x14ac:dyDescent="0.15">
      <c r="A20" s="3"/>
      <c r="B20" s="20" t="s">
        <v>419</v>
      </c>
      <c r="C20" s="3"/>
      <c r="D20" s="3"/>
      <c r="E20" s="3"/>
      <c r="F20" s="3"/>
      <c r="G20" s="3"/>
      <c r="H20" s="3"/>
      <c r="I20" s="3"/>
      <c r="J20" s="3"/>
      <c r="K20" s="3"/>
      <c r="L20" s="3"/>
      <c r="M20" s="3"/>
      <c r="N20" s="3"/>
    </row>
    <row r="21" spans="1:14" ht="10.9" customHeight="1" x14ac:dyDescent="0.15">
      <c r="A21" s="3"/>
      <c r="B21" s="3"/>
      <c r="C21" s="3"/>
      <c r="D21" s="3"/>
      <c r="E21" s="3"/>
      <c r="F21" s="3"/>
      <c r="G21" s="3"/>
      <c r="H21" s="3"/>
      <c r="I21" s="3"/>
      <c r="J21" s="3"/>
      <c r="K21" s="3"/>
      <c r="L21" s="3"/>
      <c r="M21" s="3"/>
      <c r="N21" s="3"/>
    </row>
    <row r="22" spans="1:14" x14ac:dyDescent="0.15">
      <c r="A22" s="3" t="s">
        <v>138</v>
      </c>
      <c r="B22" s="3"/>
      <c r="C22" s="3"/>
      <c r="D22" s="3"/>
      <c r="E22" s="3"/>
      <c r="F22" s="3"/>
      <c r="G22" s="3"/>
      <c r="H22" s="3"/>
      <c r="I22" s="3"/>
      <c r="J22" s="3"/>
      <c r="K22" s="3"/>
      <c r="L22" s="3"/>
      <c r="M22" s="3"/>
      <c r="N22" s="3"/>
    </row>
    <row r="23" spans="1:14" x14ac:dyDescent="0.15">
      <c r="A23" s="3"/>
      <c r="B23" s="3"/>
      <c r="C23" s="3"/>
      <c r="D23" s="3"/>
      <c r="E23" s="3"/>
      <c r="F23" s="3"/>
      <c r="G23" s="3"/>
      <c r="H23" s="3"/>
      <c r="I23" s="3"/>
      <c r="J23" s="3"/>
      <c r="K23" s="3"/>
      <c r="L23" s="3"/>
      <c r="M23" s="3"/>
      <c r="N23" s="3"/>
    </row>
    <row r="24" spans="1:14" x14ac:dyDescent="0.15">
      <c r="A24" s="3" t="s">
        <v>135</v>
      </c>
      <c r="B24" s="3" t="s">
        <v>133</v>
      </c>
      <c r="C24" s="3"/>
      <c r="D24" s="3"/>
      <c r="E24" s="3"/>
      <c r="F24" s="3"/>
      <c r="G24" s="3"/>
      <c r="H24" s="3"/>
      <c r="I24" s="3"/>
      <c r="J24" s="3"/>
      <c r="K24" s="3"/>
      <c r="L24" s="3"/>
      <c r="M24" s="3"/>
      <c r="N24" s="3"/>
    </row>
    <row r="25" spans="1:14" ht="10.15" customHeight="1" x14ac:dyDescent="0.15">
      <c r="A25" s="3"/>
      <c r="B25" s="3"/>
      <c r="C25" s="3"/>
      <c r="D25" s="3"/>
      <c r="E25" s="3"/>
      <c r="F25" s="3"/>
      <c r="G25" s="3"/>
      <c r="H25" s="3"/>
      <c r="I25" s="3"/>
      <c r="J25" s="3"/>
      <c r="K25" s="3"/>
      <c r="L25" s="3"/>
      <c r="M25" s="3"/>
      <c r="N25" s="3"/>
    </row>
    <row r="26" spans="1:14" x14ac:dyDescent="0.15">
      <c r="A26" s="3" t="s">
        <v>136</v>
      </c>
      <c r="B26" s="3" t="s">
        <v>134</v>
      </c>
      <c r="C26" s="3"/>
      <c r="D26" s="3"/>
      <c r="E26" s="3"/>
      <c r="F26" s="3"/>
      <c r="G26" s="3"/>
      <c r="H26" s="3"/>
      <c r="I26" s="3"/>
      <c r="J26" s="3"/>
      <c r="K26" s="3"/>
      <c r="L26" s="3"/>
      <c r="M26" s="3"/>
      <c r="N26" s="3"/>
    </row>
    <row r="27" spans="1:14" x14ac:dyDescent="0.15">
      <c r="A27" s="3"/>
      <c r="B27" s="3" t="s">
        <v>137</v>
      </c>
      <c r="C27" s="3"/>
      <c r="D27" s="3"/>
      <c r="E27" s="3"/>
      <c r="F27" s="3"/>
      <c r="G27" s="3"/>
      <c r="H27" s="3"/>
      <c r="I27" s="3"/>
      <c r="J27" s="3"/>
      <c r="K27" s="3"/>
      <c r="L27" s="3"/>
      <c r="M27" s="3"/>
      <c r="N27" s="3"/>
    </row>
    <row r="28" spans="1:14" x14ac:dyDescent="0.15">
      <c r="A28" s="9"/>
      <c r="B28" s="9"/>
      <c r="C28" s="9"/>
      <c r="D28" s="9"/>
      <c r="E28" s="9"/>
      <c r="F28" s="9"/>
      <c r="G28" s="9"/>
      <c r="H28" s="9"/>
      <c r="I28" s="9"/>
      <c r="J28" s="9"/>
      <c r="K28" s="9"/>
      <c r="L28" s="9"/>
      <c r="M28" s="9"/>
      <c r="N28" s="9"/>
    </row>
    <row r="29" spans="1:14" s="60" customFormat="1" ht="9.6" customHeight="1" x14ac:dyDescent="0.15">
      <c r="A29" s="62"/>
      <c r="B29" s="62"/>
      <c r="C29" s="62"/>
      <c r="D29" s="62"/>
      <c r="E29" s="62"/>
      <c r="F29" s="62"/>
      <c r="G29" s="62"/>
      <c r="H29" s="62"/>
      <c r="I29" s="62"/>
      <c r="J29" s="62"/>
      <c r="K29" s="62"/>
      <c r="L29" s="62"/>
      <c r="M29" s="62"/>
      <c r="N29" s="62"/>
    </row>
    <row r="30" spans="1:14" ht="15" customHeight="1" thickBot="1" x14ac:dyDescent="0.2">
      <c r="A30" s="3"/>
      <c r="B30" s="3"/>
      <c r="C30" s="3"/>
      <c r="D30" s="3"/>
      <c r="E30" s="3"/>
      <c r="F30" s="3"/>
      <c r="G30" s="3"/>
      <c r="H30" s="3"/>
      <c r="I30" s="3"/>
      <c r="J30" s="3"/>
      <c r="K30" s="3"/>
      <c r="L30" s="3"/>
      <c r="M30" s="3"/>
      <c r="N30" s="3"/>
    </row>
    <row r="31" spans="1:14" ht="17.25" customHeight="1" thickBot="1" x14ac:dyDescent="0.2">
      <c r="A31" s="61" t="s">
        <v>140</v>
      </c>
      <c r="B31" s="35" t="s">
        <v>3</v>
      </c>
      <c r="C31" s="329" t="s">
        <v>174</v>
      </c>
      <c r="D31" s="330"/>
      <c r="E31" s="331"/>
      <c r="F31" s="3" t="s">
        <v>260</v>
      </c>
      <c r="G31" s="107" t="s">
        <v>421</v>
      </c>
      <c r="H31" s="3"/>
      <c r="I31" s="3"/>
      <c r="J31" s="3"/>
      <c r="K31" s="3"/>
      <c r="L31" s="3"/>
      <c r="M31" s="3"/>
      <c r="N31" s="3"/>
    </row>
    <row r="32" spans="1:14" ht="18" customHeight="1" x14ac:dyDescent="0.15">
      <c r="A32" s="53"/>
      <c r="B32" s="54"/>
      <c r="C32" s="9"/>
      <c r="D32" s="9"/>
      <c r="E32" s="9"/>
      <c r="F32" s="9"/>
      <c r="G32" s="9"/>
      <c r="H32" s="9"/>
      <c r="I32" s="9"/>
      <c r="J32" s="9"/>
      <c r="K32" s="9"/>
      <c r="L32" s="9"/>
      <c r="M32" s="9"/>
      <c r="N32" s="9"/>
    </row>
    <row r="33" spans="1:14" s="74" customFormat="1" ht="10.15" customHeight="1" x14ac:dyDescent="0.15">
      <c r="A33" s="83"/>
      <c r="B33" s="84"/>
      <c r="C33" s="62"/>
      <c r="D33" s="62"/>
      <c r="E33" s="62"/>
      <c r="F33" s="62"/>
      <c r="G33" s="62"/>
      <c r="H33" s="62"/>
      <c r="I33" s="62"/>
      <c r="J33" s="62"/>
      <c r="K33" s="62"/>
      <c r="L33" s="62"/>
      <c r="M33" s="62"/>
      <c r="N33" s="62"/>
    </row>
    <row r="34" spans="1:14" x14ac:dyDescent="0.15">
      <c r="A34" s="303" t="s">
        <v>107</v>
      </c>
      <c r="B34" s="303"/>
      <c r="C34" s="303"/>
      <c r="D34" s="303"/>
      <c r="E34" s="303"/>
      <c r="F34" s="303"/>
      <c r="G34" s="303"/>
      <c r="H34" s="303"/>
      <c r="I34" s="303"/>
      <c r="J34" s="303"/>
      <c r="K34" s="303"/>
      <c r="L34" s="303"/>
      <c r="M34" s="303"/>
      <c r="N34" s="303"/>
    </row>
    <row r="35" spans="1:14" ht="5.45" customHeight="1" x14ac:dyDescent="0.15">
      <c r="A35" s="3"/>
      <c r="B35" s="3"/>
      <c r="C35" s="3"/>
      <c r="D35" s="3"/>
      <c r="E35" s="3"/>
      <c r="F35" s="3"/>
      <c r="G35" s="3"/>
      <c r="H35" s="3"/>
      <c r="I35" s="3"/>
      <c r="J35" s="3"/>
      <c r="K35" s="3"/>
      <c r="L35" s="3"/>
      <c r="M35" s="3"/>
      <c r="N35" s="3"/>
    </row>
    <row r="36" spans="1:14" ht="16.5" customHeight="1" x14ac:dyDescent="0.15">
      <c r="A36" s="194" t="s">
        <v>108</v>
      </c>
      <c r="B36" s="38" t="s">
        <v>5</v>
      </c>
      <c r="C36" s="264"/>
      <c r="D36" s="265"/>
      <c r="E36" s="265"/>
      <c r="F36" s="265"/>
      <c r="G36" s="265"/>
      <c r="H36" s="265"/>
      <c r="I36" s="265"/>
      <c r="J36" s="265"/>
      <c r="K36" s="265"/>
      <c r="L36" s="265"/>
      <c r="M36" s="266"/>
      <c r="N36" s="3"/>
    </row>
    <row r="37" spans="1:14" ht="7.9" customHeight="1" x14ac:dyDescent="0.15">
      <c r="A37" s="195"/>
      <c r="B37" s="36"/>
      <c r="C37" s="3"/>
      <c r="D37" s="3"/>
      <c r="E37" s="3"/>
      <c r="F37" s="3"/>
      <c r="G37" s="3"/>
      <c r="H37" s="3"/>
      <c r="I37" s="3"/>
      <c r="J37" s="3"/>
      <c r="K37" s="3"/>
      <c r="L37" s="3"/>
      <c r="M37" s="3"/>
      <c r="N37" s="3"/>
    </row>
    <row r="38" spans="1:14" ht="16.5" customHeight="1" x14ac:dyDescent="0.15">
      <c r="A38" s="194" t="s">
        <v>109</v>
      </c>
      <c r="B38" s="37" t="s">
        <v>5</v>
      </c>
      <c r="C38" s="280"/>
      <c r="D38" s="281"/>
      <c r="E38" s="281"/>
      <c r="F38" s="281"/>
      <c r="G38" s="282"/>
      <c r="H38" s="3"/>
      <c r="I38" s="3"/>
      <c r="J38" s="3"/>
      <c r="K38" s="3"/>
      <c r="L38" s="3"/>
      <c r="M38" s="3"/>
      <c r="N38" s="3"/>
    </row>
    <row r="39" spans="1:14" ht="8.25" customHeight="1" x14ac:dyDescent="0.15">
      <c r="A39" s="195"/>
      <c r="B39" s="36"/>
      <c r="C39" s="3"/>
      <c r="D39" s="3"/>
      <c r="E39" s="3"/>
      <c r="F39" s="3"/>
      <c r="G39" s="3"/>
      <c r="H39" s="3"/>
      <c r="I39" s="3"/>
      <c r="J39" s="3"/>
      <c r="K39" s="3"/>
      <c r="L39" s="3"/>
      <c r="M39" s="3"/>
      <c r="N39" s="3"/>
    </row>
    <row r="40" spans="1:14" ht="16.5" customHeight="1" x14ac:dyDescent="0.15">
      <c r="A40" s="194" t="s">
        <v>110</v>
      </c>
      <c r="B40" s="37" t="s">
        <v>5</v>
      </c>
      <c r="C40" s="300"/>
      <c r="D40" s="301"/>
      <c r="E40" s="301"/>
      <c r="F40" s="301"/>
      <c r="G40" s="302"/>
      <c r="H40" s="3"/>
      <c r="I40" s="3"/>
      <c r="J40" s="3"/>
      <c r="K40" s="3"/>
      <c r="L40" s="3"/>
      <c r="M40" s="3"/>
      <c r="N40" s="3"/>
    </row>
    <row r="41" spans="1:14" ht="8.25" customHeight="1" x14ac:dyDescent="0.15">
      <c r="A41" s="195"/>
      <c r="B41" s="36"/>
      <c r="C41" s="3"/>
      <c r="D41" s="3"/>
      <c r="E41" s="3"/>
      <c r="F41" s="3"/>
      <c r="G41" s="3"/>
      <c r="H41" s="3"/>
      <c r="I41" s="3"/>
      <c r="J41" s="3"/>
      <c r="K41" s="3"/>
      <c r="L41" s="3"/>
      <c r="M41" s="3"/>
      <c r="N41" s="3"/>
    </row>
    <row r="42" spans="1:14" ht="21.75" customHeight="1" x14ac:dyDescent="0.15">
      <c r="A42" s="220" t="s">
        <v>132</v>
      </c>
      <c r="B42" s="35" t="s">
        <v>141</v>
      </c>
      <c r="C42" s="264" t="s">
        <v>174</v>
      </c>
      <c r="D42" s="265"/>
      <c r="E42" s="265"/>
      <c r="F42" s="265"/>
      <c r="G42" s="266"/>
      <c r="H42" s="59" t="s">
        <v>111</v>
      </c>
      <c r="I42" s="299" t="str">
        <f>VLOOKUP(C42,選択肢!A2:B4,2,FALSE)</f>
        <v>選択により以下入力箇所が変わります</v>
      </c>
      <c r="J42" s="299"/>
      <c r="K42" s="299"/>
      <c r="L42" s="299"/>
      <c r="M42" s="299"/>
      <c r="N42" s="299"/>
    </row>
    <row r="43" spans="1:14" ht="6.75" customHeight="1" x14ac:dyDescent="0.15">
      <c r="A43" s="3"/>
      <c r="B43" s="36"/>
      <c r="C43" s="3"/>
      <c r="D43" s="3"/>
      <c r="E43" s="3"/>
      <c r="F43" s="3"/>
      <c r="G43" s="3"/>
      <c r="H43" s="3"/>
      <c r="I43" s="48"/>
      <c r="J43" s="3"/>
      <c r="K43" s="3"/>
      <c r="L43" s="3"/>
      <c r="M43" s="3"/>
      <c r="N43" s="3"/>
    </row>
    <row r="44" spans="1:14" ht="17.25" customHeight="1" x14ac:dyDescent="0.15">
      <c r="A44" s="218" t="s">
        <v>139</v>
      </c>
      <c r="B44" s="35" t="s">
        <v>142</v>
      </c>
      <c r="C44" s="264" t="s">
        <v>174</v>
      </c>
      <c r="D44" s="265"/>
      <c r="E44" s="265"/>
      <c r="F44" s="265"/>
      <c r="G44" s="266"/>
      <c r="H44" s="59" t="s">
        <v>112</v>
      </c>
      <c r="I44" s="295" t="str">
        <f>VLOOKUP(C42,選択肢!A6:B8,2,FALSE)</f>
        <v>①で必要がないを選択した時のみ</v>
      </c>
      <c r="J44" s="295"/>
      <c r="K44" s="295"/>
      <c r="L44" s="295"/>
      <c r="M44" s="295"/>
      <c r="N44" s="295"/>
    </row>
    <row r="45" spans="1:14" ht="17.25" customHeight="1" x14ac:dyDescent="0.15">
      <c r="A45" s="47"/>
      <c r="B45" s="35"/>
      <c r="C45" s="224" t="s">
        <v>130</v>
      </c>
      <c r="D45" s="296"/>
      <c r="E45" s="297"/>
      <c r="F45" s="297"/>
      <c r="G45" s="297"/>
      <c r="H45" s="297"/>
      <c r="I45" s="297"/>
      <c r="J45" s="297"/>
      <c r="K45" s="297"/>
      <c r="L45" s="297"/>
      <c r="M45" s="298"/>
      <c r="N45" s="3"/>
    </row>
    <row r="46" spans="1:14" ht="7.5" customHeight="1" x14ac:dyDescent="0.15">
      <c r="A46" s="3"/>
      <c r="B46" s="36"/>
      <c r="C46" s="3"/>
      <c r="D46" s="3"/>
      <c r="E46" s="3"/>
      <c r="F46" s="3"/>
      <c r="G46" s="3"/>
      <c r="H46" s="3"/>
      <c r="I46" s="57"/>
      <c r="J46" s="3"/>
      <c r="K46" s="3"/>
      <c r="L46" s="3"/>
      <c r="M46" s="3"/>
      <c r="N46" s="3"/>
    </row>
    <row r="47" spans="1:14" ht="18" customHeight="1" x14ac:dyDescent="0.15">
      <c r="A47" s="218" t="s">
        <v>147</v>
      </c>
      <c r="B47" s="35" t="s">
        <v>143</v>
      </c>
      <c r="C47" s="264" t="s">
        <v>174</v>
      </c>
      <c r="D47" s="265"/>
      <c r="E47" s="265"/>
      <c r="F47" s="265"/>
      <c r="G47" s="266"/>
      <c r="H47" s="59" t="s">
        <v>113</v>
      </c>
      <c r="I47" s="299" t="str">
        <f>VLOOKUP(C47,選択肢!A10:B13,2,FALSE)</f>
        <v>①で必要があるを選択した時のみ</v>
      </c>
      <c r="J47" s="299"/>
      <c r="K47" s="299"/>
      <c r="L47" s="299"/>
      <c r="M47" s="299"/>
      <c r="N47" s="299"/>
    </row>
    <row r="48" spans="1:14" ht="7.5" customHeight="1" x14ac:dyDescent="0.15">
      <c r="A48" s="3"/>
      <c r="B48" s="36"/>
      <c r="C48" s="3"/>
      <c r="D48" s="3"/>
      <c r="E48" s="3"/>
      <c r="F48" s="3"/>
      <c r="G48" s="3"/>
      <c r="H48" s="3"/>
      <c r="I48" s="3"/>
      <c r="J48" s="3"/>
      <c r="K48" s="3"/>
      <c r="L48" s="3"/>
      <c r="M48" s="3"/>
      <c r="N48" s="3"/>
    </row>
    <row r="49" spans="1:14" ht="18" customHeight="1" x14ac:dyDescent="0.15">
      <c r="A49" s="218" t="s">
        <v>146</v>
      </c>
      <c r="B49" s="41" t="s">
        <v>401</v>
      </c>
      <c r="C49" s="304" t="s">
        <v>114</v>
      </c>
      <c r="D49" s="305"/>
      <c r="E49" s="314" t="s">
        <v>174</v>
      </c>
      <c r="F49" s="315"/>
      <c r="G49" s="316"/>
      <c r="H49" s="59" t="s">
        <v>402</v>
      </c>
      <c r="I49" s="3"/>
      <c r="J49" s="3"/>
      <c r="K49" s="3"/>
      <c r="L49" s="3"/>
      <c r="M49" s="3"/>
      <c r="N49" s="3"/>
    </row>
    <row r="50" spans="1:14" ht="7.15" customHeight="1" x14ac:dyDescent="0.15">
      <c r="A50" s="47"/>
      <c r="B50" s="49"/>
      <c r="C50" s="49"/>
      <c r="D50" s="49"/>
      <c r="E50" s="49"/>
      <c r="F50" s="49"/>
      <c r="G50" s="49"/>
      <c r="H50" s="49"/>
      <c r="I50" s="3"/>
      <c r="J50" s="3"/>
      <c r="K50" s="3"/>
      <c r="L50" s="3"/>
      <c r="M50" s="3"/>
      <c r="N50" s="3"/>
    </row>
    <row r="51" spans="1:14" ht="13.15" customHeight="1" x14ac:dyDescent="0.15">
      <c r="A51" s="3"/>
      <c r="B51" s="36"/>
      <c r="C51" s="3"/>
      <c r="D51" s="3"/>
      <c r="E51" s="3"/>
      <c r="F51" s="3"/>
      <c r="G51" s="3"/>
      <c r="H51" s="3"/>
      <c r="I51" s="3"/>
      <c r="J51" s="324" t="s">
        <v>131</v>
      </c>
      <c r="K51" s="325"/>
      <c r="L51" s="325"/>
      <c r="M51" s="326"/>
      <c r="N51" s="3"/>
    </row>
    <row r="52" spans="1:14" ht="18" customHeight="1" x14ac:dyDescent="0.15">
      <c r="A52" s="47"/>
      <c r="B52" s="37" t="s">
        <v>144</v>
      </c>
      <c r="C52" s="304" t="s">
        <v>115</v>
      </c>
      <c r="D52" s="305"/>
      <c r="E52" s="317"/>
      <c r="F52" s="318"/>
      <c r="G52" s="318"/>
      <c r="H52" s="309" t="s">
        <v>116</v>
      </c>
      <c r="I52" s="310"/>
      <c r="J52" s="311"/>
      <c r="K52" s="312"/>
      <c r="L52" s="312"/>
      <c r="M52" s="313"/>
      <c r="N52" s="59" t="s">
        <v>120</v>
      </c>
    </row>
    <row r="53" spans="1:14" ht="18" customHeight="1" x14ac:dyDescent="0.15">
      <c r="A53" s="47"/>
      <c r="B53" s="37"/>
      <c r="C53" s="319" t="s">
        <v>119</v>
      </c>
      <c r="D53" s="320"/>
      <c r="E53" s="264"/>
      <c r="F53" s="265"/>
      <c r="G53" s="265"/>
      <c r="H53" s="310" t="s">
        <v>117</v>
      </c>
      <c r="I53" s="310"/>
      <c r="J53" s="311"/>
      <c r="K53" s="312"/>
      <c r="L53" s="312"/>
      <c r="M53" s="313"/>
      <c r="N53" s="59" t="s">
        <v>120</v>
      </c>
    </row>
    <row r="54" spans="1:14" ht="18" customHeight="1" x14ac:dyDescent="0.15">
      <c r="A54" s="47"/>
      <c r="B54" s="37"/>
      <c r="C54" s="3"/>
      <c r="D54" s="3"/>
      <c r="E54" s="3"/>
      <c r="F54" s="3"/>
      <c r="G54" s="3"/>
      <c r="H54" s="310" t="s">
        <v>118</v>
      </c>
      <c r="I54" s="310"/>
      <c r="J54" s="321"/>
      <c r="K54" s="322"/>
      <c r="L54" s="322"/>
      <c r="M54" s="323"/>
      <c r="N54" s="59" t="s">
        <v>120</v>
      </c>
    </row>
    <row r="55" spans="1:14" ht="7.5" customHeight="1" x14ac:dyDescent="0.15">
      <c r="A55" s="47"/>
      <c r="B55" s="36"/>
      <c r="C55" s="58"/>
      <c r="D55" s="58"/>
      <c r="E55" s="52"/>
      <c r="F55" s="51"/>
      <c r="G55" s="51"/>
      <c r="H55" s="51"/>
      <c r="I55" s="50"/>
      <c r="J55" s="50"/>
      <c r="K55" s="50"/>
      <c r="L55" s="50"/>
      <c r="M55" s="50"/>
      <c r="N55" s="3"/>
    </row>
    <row r="56" spans="1:14" ht="21" customHeight="1" x14ac:dyDescent="0.15">
      <c r="A56" s="219" t="s">
        <v>148</v>
      </c>
      <c r="B56" s="226" t="s">
        <v>145</v>
      </c>
      <c r="C56" s="327" t="s">
        <v>121</v>
      </c>
      <c r="D56" s="328"/>
      <c r="E56" s="289"/>
      <c r="F56" s="290"/>
      <c r="G56" s="291"/>
      <c r="H56" s="225" t="s">
        <v>404</v>
      </c>
      <c r="I56" s="304" t="s">
        <v>403</v>
      </c>
      <c r="J56" s="308"/>
      <c r="K56" s="292" t="s">
        <v>174</v>
      </c>
      <c r="L56" s="293"/>
      <c r="M56" s="294"/>
      <c r="N56" s="59" t="s">
        <v>122</v>
      </c>
    </row>
    <row r="57" spans="1:14" ht="9" customHeight="1" x14ac:dyDescent="0.15">
      <c r="A57" s="55"/>
      <c r="B57" s="54"/>
      <c r="C57" s="9"/>
      <c r="D57" s="56"/>
      <c r="E57" s="56"/>
      <c r="F57" s="56"/>
      <c r="G57" s="56"/>
      <c r="H57" s="56"/>
      <c r="I57" s="56"/>
      <c r="J57" s="56"/>
      <c r="K57" s="56"/>
      <c r="L57" s="56"/>
      <c r="M57" s="56"/>
      <c r="N57" s="9"/>
    </row>
    <row r="58" spans="1:14" ht="16.149999999999999" customHeight="1" x14ac:dyDescent="0.15">
      <c r="A58" s="303" t="s">
        <v>224</v>
      </c>
      <c r="B58" s="303"/>
      <c r="C58" s="303"/>
      <c r="D58" s="303"/>
      <c r="E58" s="303"/>
      <c r="F58" s="303"/>
      <c r="G58" s="303"/>
      <c r="H58" s="303"/>
      <c r="I58" s="303"/>
      <c r="J58" s="303"/>
      <c r="K58" s="303"/>
      <c r="L58" s="303"/>
      <c r="M58" s="303"/>
      <c r="N58" s="303"/>
    </row>
    <row r="59" spans="1:14" ht="6" customHeight="1" x14ac:dyDescent="0.15">
      <c r="A59" s="3"/>
      <c r="B59" s="3"/>
      <c r="C59" s="3"/>
      <c r="D59" s="3"/>
      <c r="E59" s="3"/>
      <c r="F59" s="3"/>
      <c r="G59" s="3"/>
      <c r="H59" s="3"/>
      <c r="I59" s="3"/>
      <c r="J59" s="3"/>
      <c r="K59" s="3"/>
      <c r="L59" s="3"/>
      <c r="M59" s="3"/>
      <c r="N59" s="3"/>
    </row>
    <row r="60" spans="1:14" ht="16.149999999999999" customHeight="1" x14ac:dyDescent="0.15">
      <c r="A60" s="194" t="s">
        <v>108</v>
      </c>
      <c r="B60" s="38" t="s">
        <v>5</v>
      </c>
      <c r="C60" s="264"/>
      <c r="D60" s="265"/>
      <c r="E60" s="265"/>
      <c r="F60" s="265"/>
      <c r="G60" s="265"/>
      <c r="H60" s="265"/>
      <c r="I60" s="265"/>
      <c r="J60" s="265"/>
      <c r="K60" s="265"/>
      <c r="L60" s="265"/>
      <c r="M60" s="266"/>
      <c r="N60" s="3"/>
    </row>
    <row r="61" spans="1:14" ht="6.75" customHeight="1" x14ac:dyDescent="0.15">
      <c r="A61" s="195"/>
      <c r="B61" s="36"/>
      <c r="C61" s="3"/>
      <c r="D61" s="3"/>
      <c r="E61" s="3"/>
      <c r="F61" s="3"/>
      <c r="G61" s="3"/>
      <c r="H61" s="3"/>
      <c r="I61" s="3"/>
      <c r="J61" s="3"/>
      <c r="K61" s="3"/>
      <c r="L61" s="3"/>
      <c r="M61" s="3"/>
      <c r="N61" s="3"/>
    </row>
    <row r="62" spans="1:14" ht="16.149999999999999" customHeight="1" x14ac:dyDescent="0.15">
      <c r="A62" s="194" t="s">
        <v>109</v>
      </c>
      <c r="B62" s="37" t="s">
        <v>5</v>
      </c>
      <c r="C62" s="280"/>
      <c r="D62" s="281"/>
      <c r="E62" s="281"/>
      <c r="F62" s="281"/>
      <c r="G62" s="282"/>
      <c r="H62" s="3"/>
      <c r="I62" s="3"/>
      <c r="J62" s="3"/>
      <c r="K62" s="3"/>
      <c r="L62" s="3"/>
      <c r="M62" s="3"/>
      <c r="N62" s="3"/>
    </row>
    <row r="63" spans="1:14" ht="6.75" customHeight="1" x14ac:dyDescent="0.15">
      <c r="A63" s="195"/>
      <c r="B63" s="36"/>
      <c r="C63" s="3"/>
      <c r="D63" s="3"/>
      <c r="E63" s="3"/>
      <c r="F63" s="3"/>
      <c r="G63" s="3"/>
      <c r="H63" s="3"/>
      <c r="I63" s="3"/>
      <c r="J63" s="3"/>
      <c r="K63" s="3"/>
      <c r="L63" s="3"/>
      <c r="M63" s="3"/>
      <c r="N63" s="3"/>
    </row>
    <row r="64" spans="1:14" ht="16.149999999999999" customHeight="1" x14ac:dyDescent="0.15">
      <c r="A64" s="194" t="s">
        <v>110</v>
      </c>
      <c r="B64" s="37" t="s">
        <v>5</v>
      </c>
      <c r="C64" s="300"/>
      <c r="D64" s="301"/>
      <c r="E64" s="301"/>
      <c r="F64" s="301"/>
      <c r="G64" s="302"/>
      <c r="H64" s="3"/>
      <c r="I64" s="3"/>
      <c r="J64" s="3"/>
      <c r="K64" s="3"/>
      <c r="L64" s="3"/>
      <c r="M64" s="3"/>
      <c r="N64" s="3"/>
    </row>
    <row r="65" spans="1:14" ht="6" customHeight="1" x14ac:dyDescent="0.15">
      <c r="A65" s="195"/>
      <c r="B65" s="36"/>
      <c r="C65" s="3"/>
      <c r="D65" s="3"/>
      <c r="E65" s="3"/>
      <c r="F65" s="3"/>
      <c r="G65" s="3"/>
      <c r="H65" s="3"/>
      <c r="I65" s="3"/>
      <c r="J65" s="3"/>
      <c r="K65" s="3"/>
      <c r="L65" s="3"/>
      <c r="M65" s="3"/>
      <c r="N65" s="3"/>
    </row>
    <row r="66" spans="1:14" ht="21.75" customHeight="1" x14ac:dyDescent="0.15">
      <c r="A66" s="220" t="s">
        <v>132</v>
      </c>
      <c r="B66" s="35" t="s">
        <v>141</v>
      </c>
      <c r="C66" s="264" t="s">
        <v>174</v>
      </c>
      <c r="D66" s="265"/>
      <c r="E66" s="265"/>
      <c r="F66" s="265"/>
      <c r="G66" s="266"/>
      <c r="H66" s="59" t="s">
        <v>111</v>
      </c>
      <c r="I66" s="299" t="str">
        <f>VLOOKUP(C66,選択肢!A2:B4,2,FALSE)</f>
        <v>選択により以下入力箇所が変わります</v>
      </c>
      <c r="J66" s="299"/>
      <c r="K66" s="299"/>
      <c r="L66" s="299"/>
      <c r="M66" s="299"/>
      <c r="N66" s="299"/>
    </row>
    <row r="67" spans="1:14" ht="6.75" customHeight="1" x14ac:dyDescent="0.15">
      <c r="A67" s="3"/>
      <c r="B67" s="36"/>
      <c r="C67" s="3"/>
      <c r="D67" s="3"/>
      <c r="E67" s="3"/>
      <c r="F67" s="3"/>
      <c r="G67" s="3"/>
      <c r="H67" s="3"/>
      <c r="I67" s="48"/>
      <c r="J67" s="3"/>
      <c r="K67" s="3"/>
      <c r="L67" s="3"/>
      <c r="M67" s="3"/>
      <c r="N67" s="3"/>
    </row>
    <row r="68" spans="1:14" ht="16.149999999999999" customHeight="1" x14ac:dyDescent="0.15">
      <c r="A68" s="218" t="s">
        <v>139</v>
      </c>
      <c r="B68" s="35" t="s">
        <v>142</v>
      </c>
      <c r="C68" s="264" t="s">
        <v>174</v>
      </c>
      <c r="D68" s="265"/>
      <c r="E68" s="265"/>
      <c r="F68" s="265"/>
      <c r="G68" s="266"/>
      <c r="H68" s="59" t="s">
        <v>112</v>
      </c>
      <c r="I68" s="295" t="str">
        <f>VLOOKUP(C66,選択肢!A6:B8,2,FALSE)</f>
        <v>①で必要がないを選択した時のみ</v>
      </c>
      <c r="J68" s="295"/>
      <c r="K68" s="295"/>
      <c r="L68" s="295"/>
      <c r="M68" s="295"/>
      <c r="N68" s="295"/>
    </row>
    <row r="69" spans="1:14" ht="16.149999999999999" customHeight="1" x14ac:dyDescent="0.15">
      <c r="A69" s="47"/>
      <c r="B69" s="35"/>
      <c r="C69" s="224" t="s">
        <v>130</v>
      </c>
      <c r="D69" s="296"/>
      <c r="E69" s="297"/>
      <c r="F69" s="297"/>
      <c r="G69" s="297"/>
      <c r="H69" s="297"/>
      <c r="I69" s="297"/>
      <c r="J69" s="297"/>
      <c r="K69" s="297"/>
      <c r="L69" s="297"/>
      <c r="M69" s="298"/>
      <c r="N69" s="3"/>
    </row>
    <row r="70" spans="1:14" ht="7.5" customHeight="1" x14ac:dyDescent="0.15">
      <c r="A70" s="3"/>
      <c r="B70" s="36"/>
      <c r="C70" s="3"/>
      <c r="D70" s="3"/>
      <c r="E70" s="3"/>
      <c r="F70" s="3"/>
      <c r="G70" s="3"/>
      <c r="H70" s="3"/>
      <c r="I70" s="57"/>
      <c r="J70" s="3"/>
      <c r="K70" s="3"/>
      <c r="L70" s="3"/>
      <c r="M70" s="3"/>
      <c r="N70" s="3"/>
    </row>
    <row r="71" spans="1:14" ht="16.149999999999999" customHeight="1" x14ac:dyDescent="0.15">
      <c r="A71" s="218" t="s">
        <v>147</v>
      </c>
      <c r="B71" s="35" t="s">
        <v>143</v>
      </c>
      <c r="C71" s="264" t="s">
        <v>174</v>
      </c>
      <c r="D71" s="265"/>
      <c r="E71" s="265"/>
      <c r="F71" s="265"/>
      <c r="G71" s="266"/>
      <c r="H71" s="59" t="s">
        <v>113</v>
      </c>
      <c r="I71" s="299" t="str">
        <f>VLOOKUP(C71,選択肢!A10:B13,2,FALSE)</f>
        <v>①で必要があるを選択した時のみ</v>
      </c>
      <c r="J71" s="299"/>
      <c r="K71" s="299"/>
      <c r="L71" s="299"/>
      <c r="M71" s="299"/>
      <c r="N71" s="299"/>
    </row>
    <row r="72" spans="1:14" ht="6.75" customHeight="1" x14ac:dyDescent="0.15">
      <c r="A72" s="3"/>
      <c r="B72" s="36"/>
      <c r="C72" s="3"/>
      <c r="D72" s="3"/>
      <c r="E72" s="3"/>
      <c r="F72" s="3"/>
      <c r="G72" s="3"/>
      <c r="H72" s="3"/>
      <c r="I72" s="3"/>
      <c r="J72" s="3"/>
      <c r="K72" s="3"/>
      <c r="L72" s="3"/>
      <c r="M72" s="3"/>
      <c r="N72" s="3"/>
    </row>
    <row r="73" spans="1:14" ht="16.149999999999999" customHeight="1" x14ac:dyDescent="0.15">
      <c r="A73" s="218" t="s">
        <v>146</v>
      </c>
      <c r="B73" s="41" t="s">
        <v>401</v>
      </c>
      <c r="C73" s="304" t="s">
        <v>114</v>
      </c>
      <c r="D73" s="305"/>
      <c r="E73" s="314" t="s">
        <v>174</v>
      </c>
      <c r="F73" s="315"/>
      <c r="G73" s="316"/>
      <c r="H73" s="59" t="s">
        <v>402</v>
      </c>
      <c r="I73" s="3"/>
      <c r="J73" s="3"/>
      <c r="K73" s="3"/>
      <c r="L73" s="3"/>
      <c r="M73" s="3"/>
      <c r="N73" s="3"/>
    </row>
    <row r="74" spans="1:14" ht="5.25" customHeight="1" x14ac:dyDescent="0.15">
      <c r="A74" s="47"/>
      <c r="B74" s="49"/>
      <c r="C74" s="49"/>
      <c r="D74" s="49"/>
      <c r="E74" s="49"/>
      <c r="F74" s="49"/>
      <c r="G74" s="49"/>
      <c r="H74" s="49"/>
      <c r="I74" s="3"/>
      <c r="J74" s="3"/>
      <c r="K74" s="3"/>
      <c r="L74" s="3"/>
      <c r="M74" s="3"/>
      <c r="N74" s="3"/>
    </row>
    <row r="75" spans="1:14" ht="11.25" customHeight="1" x14ac:dyDescent="0.15">
      <c r="A75" s="3"/>
      <c r="B75" s="36"/>
      <c r="C75" s="3"/>
      <c r="D75" s="3"/>
      <c r="E75" s="3"/>
      <c r="F75" s="3"/>
      <c r="G75" s="3"/>
      <c r="H75" s="3"/>
      <c r="I75" s="3"/>
      <c r="J75" s="306" t="s">
        <v>131</v>
      </c>
      <c r="K75" s="307"/>
      <c r="L75" s="307"/>
      <c r="M75" s="308"/>
      <c r="N75" s="3"/>
    </row>
    <row r="76" spans="1:14" ht="16.149999999999999" customHeight="1" x14ac:dyDescent="0.15">
      <c r="A76" s="47"/>
      <c r="B76" s="37" t="s">
        <v>144</v>
      </c>
      <c r="C76" s="304" t="s">
        <v>115</v>
      </c>
      <c r="D76" s="305"/>
      <c r="E76" s="317"/>
      <c r="F76" s="318"/>
      <c r="G76" s="318"/>
      <c r="H76" s="309" t="s">
        <v>116</v>
      </c>
      <c r="I76" s="310"/>
      <c r="J76" s="311"/>
      <c r="K76" s="312"/>
      <c r="L76" s="312"/>
      <c r="M76" s="313"/>
      <c r="N76" s="59" t="s">
        <v>120</v>
      </c>
    </row>
    <row r="77" spans="1:14" ht="16.149999999999999" customHeight="1" x14ac:dyDescent="0.15">
      <c r="A77" s="47"/>
      <c r="B77" s="37"/>
      <c r="C77" s="319" t="s">
        <v>119</v>
      </c>
      <c r="D77" s="320"/>
      <c r="E77" s="264"/>
      <c r="F77" s="265"/>
      <c r="G77" s="265"/>
      <c r="H77" s="310" t="s">
        <v>117</v>
      </c>
      <c r="I77" s="310"/>
      <c r="J77" s="311"/>
      <c r="K77" s="312"/>
      <c r="L77" s="312"/>
      <c r="M77" s="313"/>
      <c r="N77" s="59" t="s">
        <v>120</v>
      </c>
    </row>
    <row r="78" spans="1:14" ht="16.149999999999999" customHeight="1" x14ac:dyDescent="0.15">
      <c r="A78" s="47"/>
      <c r="B78" s="37"/>
      <c r="C78" s="3"/>
      <c r="D78" s="3"/>
      <c r="E78" s="3"/>
      <c r="F78" s="3"/>
      <c r="G78" s="3"/>
      <c r="H78" s="310" t="s">
        <v>12</v>
      </c>
      <c r="I78" s="310"/>
      <c r="J78" s="321"/>
      <c r="K78" s="322"/>
      <c r="L78" s="322"/>
      <c r="M78" s="323"/>
      <c r="N78" s="59" t="s">
        <v>120</v>
      </c>
    </row>
    <row r="79" spans="1:14" ht="7.5" customHeight="1" x14ac:dyDescent="0.15">
      <c r="A79" s="47"/>
      <c r="B79" s="36"/>
      <c r="C79" s="58"/>
      <c r="D79" s="58"/>
      <c r="E79" s="52"/>
      <c r="F79" s="51"/>
      <c r="G79" s="51"/>
      <c r="H79" s="51"/>
      <c r="I79" s="50"/>
      <c r="J79" s="50"/>
      <c r="K79" s="50"/>
      <c r="L79" s="50"/>
      <c r="M79" s="50"/>
      <c r="N79" s="3"/>
    </row>
    <row r="80" spans="1:14" ht="22.5" customHeight="1" x14ac:dyDescent="0.15">
      <c r="A80" s="219" t="s">
        <v>148</v>
      </c>
      <c r="B80" s="37" t="s">
        <v>145</v>
      </c>
      <c r="C80" s="327" t="s">
        <v>121</v>
      </c>
      <c r="D80" s="328"/>
      <c r="E80" s="289"/>
      <c r="F80" s="290"/>
      <c r="G80" s="291"/>
      <c r="H80" s="225" t="s">
        <v>404</v>
      </c>
      <c r="I80" s="304" t="s">
        <v>403</v>
      </c>
      <c r="J80" s="308"/>
      <c r="K80" s="292" t="s">
        <v>174</v>
      </c>
      <c r="L80" s="293"/>
      <c r="M80" s="294"/>
      <c r="N80" s="59" t="s">
        <v>122</v>
      </c>
    </row>
    <row r="81" spans="1:14" ht="6.75" customHeight="1" x14ac:dyDescent="0.15">
      <c r="A81" s="55"/>
      <c r="B81" s="54"/>
      <c r="C81" s="9"/>
      <c r="D81" s="56"/>
      <c r="E81" s="56"/>
      <c r="F81" s="56"/>
      <c r="G81" s="56"/>
      <c r="H81" s="56"/>
      <c r="I81" s="56"/>
      <c r="J81" s="56"/>
      <c r="K81" s="56"/>
      <c r="L81" s="56"/>
      <c r="M81" s="56"/>
      <c r="N81" s="9"/>
    </row>
    <row r="82" spans="1:14" ht="16.149999999999999" customHeight="1" x14ac:dyDescent="0.15">
      <c r="A82" s="303" t="s">
        <v>225</v>
      </c>
      <c r="B82" s="303"/>
      <c r="C82" s="303"/>
      <c r="D82" s="303"/>
      <c r="E82" s="303"/>
      <c r="F82" s="303"/>
      <c r="G82" s="303"/>
      <c r="H82" s="303"/>
      <c r="I82" s="303"/>
      <c r="J82" s="303"/>
      <c r="K82" s="303"/>
      <c r="L82" s="303"/>
      <c r="M82" s="303"/>
      <c r="N82" s="303"/>
    </row>
    <row r="83" spans="1:14" ht="5.25" customHeight="1" x14ac:dyDescent="0.15">
      <c r="A83" s="3"/>
      <c r="B83" s="3"/>
      <c r="C83" s="3"/>
      <c r="D83" s="3"/>
      <c r="E83" s="3"/>
      <c r="F83" s="3"/>
      <c r="G83" s="3"/>
      <c r="H83" s="3"/>
      <c r="I83" s="3"/>
      <c r="J83" s="3"/>
      <c r="K83" s="3"/>
      <c r="L83" s="3"/>
      <c r="M83" s="3"/>
      <c r="N83" s="3"/>
    </row>
    <row r="84" spans="1:14" ht="16.149999999999999" customHeight="1" x14ac:dyDescent="0.15">
      <c r="A84" s="194" t="s">
        <v>108</v>
      </c>
      <c r="B84" s="38" t="s">
        <v>5</v>
      </c>
      <c r="C84" s="264"/>
      <c r="D84" s="265"/>
      <c r="E84" s="265"/>
      <c r="F84" s="265"/>
      <c r="G84" s="265"/>
      <c r="H84" s="265"/>
      <c r="I84" s="265"/>
      <c r="J84" s="265"/>
      <c r="K84" s="265"/>
      <c r="L84" s="265"/>
      <c r="M84" s="266"/>
      <c r="N84" s="3"/>
    </row>
    <row r="85" spans="1:14" ht="7.5" customHeight="1" x14ac:dyDescent="0.15">
      <c r="A85" s="195"/>
      <c r="B85" s="36"/>
      <c r="C85" s="3"/>
      <c r="D85" s="3"/>
      <c r="E85" s="3"/>
      <c r="F85" s="3"/>
      <c r="G85" s="3"/>
      <c r="H85" s="3"/>
      <c r="I85" s="3"/>
      <c r="J85" s="3"/>
      <c r="K85" s="3"/>
      <c r="L85" s="3"/>
      <c r="M85" s="3"/>
      <c r="N85" s="3"/>
    </row>
    <row r="86" spans="1:14" ht="16.149999999999999" customHeight="1" x14ac:dyDescent="0.15">
      <c r="A86" s="194" t="s">
        <v>109</v>
      </c>
      <c r="B86" s="37" t="s">
        <v>5</v>
      </c>
      <c r="C86" s="280"/>
      <c r="D86" s="281"/>
      <c r="E86" s="281"/>
      <c r="F86" s="281"/>
      <c r="G86" s="282"/>
      <c r="H86" s="3"/>
      <c r="I86" s="3"/>
      <c r="J86" s="3"/>
      <c r="K86" s="3"/>
      <c r="L86" s="3"/>
      <c r="M86" s="3"/>
      <c r="N86" s="3"/>
    </row>
    <row r="87" spans="1:14" ht="6.75" customHeight="1" x14ac:dyDescent="0.15">
      <c r="A87" s="195"/>
      <c r="B87" s="36"/>
      <c r="C87" s="3"/>
      <c r="D87" s="3"/>
      <c r="E87" s="3"/>
      <c r="F87" s="3"/>
      <c r="G87" s="3"/>
      <c r="H87" s="3"/>
      <c r="I87" s="3"/>
      <c r="J87" s="3"/>
      <c r="K87" s="3"/>
      <c r="L87" s="3"/>
      <c r="M87" s="3"/>
      <c r="N87" s="3"/>
    </row>
    <row r="88" spans="1:14" ht="16.149999999999999" customHeight="1" x14ac:dyDescent="0.15">
      <c r="A88" s="194" t="s">
        <v>110</v>
      </c>
      <c r="B88" s="37" t="s">
        <v>5</v>
      </c>
      <c r="C88" s="300"/>
      <c r="D88" s="301"/>
      <c r="E88" s="301"/>
      <c r="F88" s="301"/>
      <c r="G88" s="302"/>
      <c r="H88" s="3"/>
      <c r="I88" s="3"/>
      <c r="J88" s="3"/>
      <c r="K88" s="3"/>
      <c r="L88" s="3"/>
      <c r="M88" s="3"/>
      <c r="N88" s="3"/>
    </row>
    <row r="89" spans="1:14" ht="6.75" customHeight="1" x14ac:dyDescent="0.15">
      <c r="A89" s="195"/>
      <c r="B89" s="36"/>
      <c r="C89" s="3"/>
      <c r="D89" s="3"/>
      <c r="E89" s="3"/>
      <c r="F89" s="3"/>
      <c r="G89" s="3"/>
      <c r="H89" s="3"/>
      <c r="I89" s="3"/>
      <c r="J89" s="3"/>
      <c r="K89" s="3"/>
      <c r="L89" s="3"/>
      <c r="M89" s="3"/>
      <c r="N89" s="3"/>
    </row>
    <row r="90" spans="1:14" ht="20.25" customHeight="1" x14ac:dyDescent="0.15">
      <c r="A90" s="220" t="s">
        <v>132</v>
      </c>
      <c r="B90" s="35" t="s">
        <v>141</v>
      </c>
      <c r="C90" s="264" t="s">
        <v>174</v>
      </c>
      <c r="D90" s="265"/>
      <c r="E90" s="265"/>
      <c r="F90" s="265"/>
      <c r="G90" s="266"/>
      <c r="H90" s="59" t="s">
        <v>111</v>
      </c>
      <c r="I90" s="299" t="str">
        <f>VLOOKUP(C90,選択肢!A2:B4,2,FALSE)</f>
        <v>選択により以下入力箇所が変わります</v>
      </c>
      <c r="J90" s="299"/>
      <c r="K90" s="299"/>
      <c r="L90" s="299"/>
      <c r="M90" s="299"/>
      <c r="N90" s="299"/>
    </row>
    <row r="91" spans="1:14" ht="6.75" customHeight="1" x14ac:dyDescent="0.15">
      <c r="A91" s="3"/>
      <c r="B91" s="36"/>
      <c r="C91" s="3"/>
      <c r="D91" s="3"/>
      <c r="E91" s="3"/>
      <c r="F91" s="3"/>
      <c r="G91" s="3"/>
      <c r="H91" s="3"/>
      <c r="I91" s="48"/>
      <c r="J91" s="3"/>
      <c r="K91" s="3"/>
      <c r="L91" s="3"/>
      <c r="M91" s="3"/>
      <c r="N91" s="3"/>
    </row>
    <row r="92" spans="1:14" ht="16.149999999999999" customHeight="1" x14ac:dyDescent="0.15">
      <c r="A92" s="218" t="s">
        <v>139</v>
      </c>
      <c r="B92" s="35" t="s">
        <v>142</v>
      </c>
      <c r="C92" s="264" t="s">
        <v>174</v>
      </c>
      <c r="D92" s="265"/>
      <c r="E92" s="265"/>
      <c r="F92" s="265"/>
      <c r="G92" s="266"/>
      <c r="H92" s="59" t="s">
        <v>112</v>
      </c>
      <c r="I92" s="295" t="str">
        <f>VLOOKUP(C90,選択肢!A6:B8,2,FALSE)</f>
        <v>①で必要がないを選択した時のみ</v>
      </c>
      <c r="J92" s="295"/>
      <c r="K92" s="295"/>
      <c r="L92" s="295"/>
      <c r="M92" s="295"/>
      <c r="N92" s="295"/>
    </row>
    <row r="93" spans="1:14" ht="16.149999999999999" customHeight="1" x14ac:dyDescent="0.15">
      <c r="A93" s="47"/>
      <c r="B93" s="35"/>
      <c r="C93" s="224" t="s">
        <v>130</v>
      </c>
      <c r="D93" s="296"/>
      <c r="E93" s="297"/>
      <c r="F93" s="297"/>
      <c r="G93" s="297"/>
      <c r="H93" s="297"/>
      <c r="I93" s="297"/>
      <c r="J93" s="297"/>
      <c r="K93" s="297"/>
      <c r="L93" s="297"/>
      <c r="M93" s="298"/>
      <c r="N93" s="3"/>
    </row>
    <row r="94" spans="1:14" ht="6.75" customHeight="1" x14ac:dyDescent="0.15">
      <c r="A94" s="3"/>
      <c r="B94" s="36"/>
      <c r="C94" s="3"/>
      <c r="D94" s="3"/>
      <c r="E94" s="3"/>
      <c r="F94" s="3"/>
      <c r="G94" s="3"/>
      <c r="H94" s="3"/>
      <c r="I94" s="57"/>
      <c r="J94" s="3"/>
      <c r="K94" s="3"/>
      <c r="L94" s="3"/>
      <c r="M94" s="3"/>
      <c r="N94" s="3"/>
    </row>
    <row r="95" spans="1:14" ht="16.149999999999999" customHeight="1" x14ac:dyDescent="0.15">
      <c r="A95" s="218" t="s">
        <v>147</v>
      </c>
      <c r="B95" s="35" t="s">
        <v>143</v>
      </c>
      <c r="C95" s="264" t="s">
        <v>174</v>
      </c>
      <c r="D95" s="265"/>
      <c r="E95" s="265"/>
      <c r="F95" s="265"/>
      <c r="G95" s="266"/>
      <c r="H95" s="59" t="s">
        <v>113</v>
      </c>
      <c r="I95" s="299" t="str">
        <f>VLOOKUP(C95,選択肢!A10:B13,2,FALSE)</f>
        <v>①で必要があるを選択した時のみ</v>
      </c>
      <c r="J95" s="299"/>
      <c r="K95" s="299"/>
      <c r="L95" s="299"/>
      <c r="M95" s="299"/>
      <c r="N95" s="299"/>
    </row>
    <row r="96" spans="1:14" ht="6" customHeight="1" x14ac:dyDescent="0.15">
      <c r="A96" s="3"/>
      <c r="B96" s="36"/>
      <c r="C96" s="3"/>
      <c r="D96" s="3"/>
      <c r="E96" s="3"/>
      <c r="F96" s="3"/>
      <c r="G96" s="3"/>
      <c r="H96" s="3"/>
      <c r="I96" s="3"/>
      <c r="J96" s="3"/>
      <c r="K96" s="3"/>
      <c r="L96" s="3"/>
      <c r="M96" s="3"/>
      <c r="N96" s="3"/>
    </row>
    <row r="97" spans="1:14" ht="16.149999999999999" customHeight="1" x14ac:dyDescent="0.15">
      <c r="A97" s="218" t="s">
        <v>146</v>
      </c>
      <c r="B97" s="41" t="s">
        <v>401</v>
      </c>
      <c r="C97" s="304" t="s">
        <v>114</v>
      </c>
      <c r="D97" s="305"/>
      <c r="E97" s="314" t="s">
        <v>174</v>
      </c>
      <c r="F97" s="315"/>
      <c r="G97" s="316"/>
      <c r="H97" s="59" t="s">
        <v>402</v>
      </c>
      <c r="I97" s="3"/>
      <c r="J97" s="3"/>
      <c r="K97" s="3"/>
      <c r="L97" s="3"/>
      <c r="M97" s="3"/>
      <c r="N97" s="3"/>
    </row>
    <row r="98" spans="1:14" ht="6" customHeight="1" x14ac:dyDescent="0.15">
      <c r="A98" s="47"/>
      <c r="B98" s="49"/>
      <c r="C98" s="49"/>
      <c r="D98" s="49"/>
      <c r="E98" s="49"/>
      <c r="F98" s="49"/>
      <c r="G98" s="49"/>
      <c r="H98" s="49"/>
      <c r="I98" s="3"/>
      <c r="J98" s="3"/>
      <c r="K98" s="3"/>
      <c r="L98" s="3"/>
      <c r="M98" s="3"/>
      <c r="N98" s="3"/>
    </row>
    <row r="99" spans="1:14" ht="12.75" customHeight="1" x14ac:dyDescent="0.15">
      <c r="A99" s="3"/>
      <c r="B99" s="36"/>
      <c r="C99" s="3"/>
      <c r="D99" s="3"/>
      <c r="E99" s="3"/>
      <c r="F99" s="3"/>
      <c r="G99" s="3"/>
      <c r="H99" s="3"/>
      <c r="I99" s="3"/>
      <c r="J99" s="306" t="s">
        <v>131</v>
      </c>
      <c r="K99" s="307"/>
      <c r="L99" s="307"/>
      <c r="M99" s="308"/>
      <c r="N99" s="3"/>
    </row>
    <row r="100" spans="1:14" ht="16.149999999999999" customHeight="1" x14ac:dyDescent="0.15">
      <c r="A100" s="47"/>
      <c r="B100" s="37" t="s">
        <v>144</v>
      </c>
      <c r="C100" s="304" t="s">
        <v>115</v>
      </c>
      <c r="D100" s="305"/>
      <c r="E100" s="317"/>
      <c r="F100" s="318"/>
      <c r="G100" s="318"/>
      <c r="H100" s="309" t="s">
        <v>116</v>
      </c>
      <c r="I100" s="310"/>
      <c r="J100" s="311"/>
      <c r="K100" s="312"/>
      <c r="L100" s="312"/>
      <c r="M100" s="313"/>
      <c r="N100" s="59" t="s">
        <v>120</v>
      </c>
    </row>
    <row r="101" spans="1:14" ht="16.149999999999999" customHeight="1" x14ac:dyDescent="0.15">
      <c r="A101" s="47"/>
      <c r="B101" s="37"/>
      <c r="C101" s="319" t="s">
        <v>119</v>
      </c>
      <c r="D101" s="320"/>
      <c r="E101" s="264"/>
      <c r="F101" s="265"/>
      <c r="G101" s="265"/>
      <c r="H101" s="310" t="s">
        <v>117</v>
      </c>
      <c r="I101" s="310"/>
      <c r="J101" s="311"/>
      <c r="K101" s="312"/>
      <c r="L101" s="312"/>
      <c r="M101" s="313"/>
      <c r="N101" s="59" t="s">
        <v>120</v>
      </c>
    </row>
    <row r="102" spans="1:14" ht="16.149999999999999" customHeight="1" x14ac:dyDescent="0.15">
      <c r="A102" s="47"/>
      <c r="B102" s="37"/>
      <c r="C102" s="3"/>
      <c r="D102" s="3"/>
      <c r="E102" s="3"/>
      <c r="F102" s="3"/>
      <c r="G102" s="3"/>
      <c r="H102" s="310" t="s">
        <v>12</v>
      </c>
      <c r="I102" s="310"/>
      <c r="J102" s="321"/>
      <c r="K102" s="322"/>
      <c r="L102" s="322"/>
      <c r="M102" s="323"/>
      <c r="N102" s="59" t="s">
        <v>120</v>
      </c>
    </row>
    <row r="103" spans="1:14" ht="7.5" customHeight="1" x14ac:dyDescent="0.15">
      <c r="A103" s="47"/>
      <c r="B103" s="36"/>
      <c r="C103" s="58"/>
      <c r="D103" s="58"/>
      <c r="E103" s="52"/>
      <c r="F103" s="51"/>
      <c r="G103" s="51"/>
      <c r="H103" s="51"/>
      <c r="I103" s="50"/>
      <c r="J103" s="50"/>
      <c r="K103" s="50"/>
      <c r="L103" s="50"/>
      <c r="M103" s="50"/>
      <c r="N103" s="3"/>
    </row>
    <row r="104" spans="1:14" ht="20.25" customHeight="1" x14ac:dyDescent="0.15">
      <c r="A104" s="219" t="s">
        <v>148</v>
      </c>
      <c r="B104" s="37" t="s">
        <v>145</v>
      </c>
      <c r="C104" s="327" t="s">
        <v>121</v>
      </c>
      <c r="D104" s="328"/>
      <c r="E104" s="289"/>
      <c r="F104" s="290"/>
      <c r="G104" s="291"/>
      <c r="H104" s="225" t="s">
        <v>404</v>
      </c>
      <c r="I104" s="304" t="s">
        <v>403</v>
      </c>
      <c r="J104" s="308"/>
      <c r="K104" s="292" t="s">
        <v>174</v>
      </c>
      <c r="L104" s="293"/>
      <c r="M104" s="294"/>
      <c r="N104" s="59" t="s">
        <v>122</v>
      </c>
    </row>
    <row r="105" spans="1:14" ht="9" customHeight="1" x14ac:dyDescent="0.15">
      <c r="A105" s="55"/>
      <c r="B105" s="54"/>
      <c r="C105" s="9"/>
      <c r="D105" s="56"/>
      <c r="E105" s="56"/>
      <c r="F105" s="56"/>
      <c r="G105" s="56"/>
      <c r="H105" s="56"/>
      <c r="I105" s="56"/>
      <c r="J105" s="56"/>
      <c r="K105" s="56"/>
      <c r="L105" s="56"/>
      <c r="M105" s="56"/>
      <c r="N105" s="9"/>
    </row>
    <row r="106" spans="1:14" ht="16.149999999999999" customHeight="1" x14ac:dyDescent="0.15">
      <c r="A106" s="303" t="s">
        <v>226</v>
      </c>
      <c r="B106" s="303"/>
      <c r="C106" s="303"/>
      <c r="D106" s="303"/>
      <c r="E106" s="303"/>
      <c r="F106" s="303"/>
      <c r="G106" s="303"/>
      <c r="H106" s="303"/>
      <c r="I106" s="303"/>
      <c r="J106" s="303"/>
      <c r="K106" s="303"/>
      <c r="L106" s="303"/>
      <c r="M106" s="303"/>
      <c r="N106" s="303"/>
    </row>
    <row r="107" spans="1:14" ht="6" customHeight="1" x14ac:dyDescent="0.15">
      <c r="A107" s="3"/>
      <c r="B107" s="3"/>
      <c r="C107" s="3"/>
      <c r="D107" s="3"/>
      <c r="E107" s="3"/>
      <c r="F107" s="3"/>
      <c r="G107" s="3"/>
      <c r="H107" s="3"/>
      <c r="I107" s="3"/>
      <c r="J107" s="3"/>
      <c r="K107" s="3"/>
      <c r="L107" s="3"/>
      <c r="M107" s="3"/>
      <c r="N107" s="3"/>
    </row>
    <row r="108" spans="1:14" x14ac:dyDescent="0.15">
      <c r="A108" s="194" t="s">
        <v>108</v>
      </c>
      <c r="B108" s="38" t="s">
        <v>5</v>
      </c>
      <c r="C108" s="264"/>
      <c r="D108" s="265"/>
      <c r="E108" s="265"/>
      <c r="F108" s="265"/>
      <c r="G108" s="265"/>
      <c r="H108" s="265"/>
      <c r="I108" s="265"/>
      <c r="J108" s="265"/>
      <c r="K108" s="265"/>
      <c r="L108" s="265"/>
      <c r="M108" s="266"/>
      <c r="N108" s="3"/>
    </row>
    <row r="109" spans="1:14" ht="6" customHeight="1" x14ac:dyDescent="0.15">
      <c r="A109" s="195"/>
      <c r="B109" s="36"/>
      <c r="C109" s="3"/>
      <c r="D109" s="3"/>
      <c r="E109" s="3"/>
      <c r="F109" s="3"/>
      <c r="G109" s="3"/>
      <c r="H109" s="3"/>
      <c r="I109" s="3"/>
      <c r="J109" s="3"/>
      <c r="K109" s="3"/>
      <c r="L109" s="3"/>
      <c r="M109" s="3"/>
      <c r="N109" s="3"/>
    </row>
    <row r="110" spans="1:14" x14ac:dyDescent="0.15">
      <c r="A110" s="194" t="s">
        <v>109</v>
      </c>
      <c r="B110" s="37" t="s">
        <v>5</v>
      </c>
      <c r="C110" s="280"/>
      <c r="D110" s="281"/>
      <c r="E110" s="281"/>
      <c r="F110" s="281"/>
      <c r="G110" s="282"/>
      <c r="H110" s="3"/>
      <c r="I110" s="3"/>
      <c r="J110" s="3"/>
      <c r="K110" s="3"/>
      <c r="L110" s="3"/>
      <c r="M110" s="3"/>
      <c r="N110" s="3"/>
    </row>
    <row r="111" spans="1:14" ht="6.75" customHeight="1" x14ac:dyDescent="0.15">
      <c r="A111" s="195"/>
      <c r="B111" s="36"/>
      <c r="C111" s="3"/>
      <c r="D111" s="3"/>
      <c r="E111" s="3"/>
      <c r="F111" s="3"/>
      <c r="G111" s="3"/>
      <c r="H111" s="3"/>
      <c r="I111" s="3"/>
      <c r="J111" s="3"/>
      <c r="K111" s="3"/>
      <c r="L111" s="3"/>
      <c r="M111" s="3"/>
      <c r="N111" s="3"/>
    </row>
    <row r="112" spans="1:14" x14ac:dyDescent="0.15">
      <c r="A112" s="194" t="s">
        <v>110</v>
      </c>
      <c r="B112" s="37" t="s">
        <v>5</v>
      </c>
      <c r="C112" s="300"/>
      <c r="D112" s="301"/>
      <c r="E112" s="301"/>
      <c r="F112" s="301"/>
      <c r="G112" s="302"/>
      <c r="H112" s="3"/>
      <c r="I112" s="3"/>
      <c r="J112" s="3"/>
      <c r="K112" s="3"/>
      <c r="L112" s="3"/>
      <c r="M112" s="3"/>
      <c r="N112" s="3"/>
    </row>
    <row r="113" spans="1:14" ht="6" customHeight="1" x14ac:dyDescent="0.15">
      <c r="A113" s="195"/>
      <c r="B113" s="36"/>
      <c r="C113" s="3"/>
      <c r="D113" s="3"/>
      <c r="E113" s="3"/>
      <c r="F113" s="3"/>
      <c r="G113" s="3"/>
      <c r="H113" s="3"/>
      <c r="I113" s="3"/>
      <c r="J113" s="3"/>
      <c r="K113" s="3"/>
      <c r="L113" s="3"/>
      <c r="M113" s="3"/>
      <c r="N113" s="3"/>
    </row>
    <row r="114" spans="1:14" ht="21" customHeight="1" x14ac:dyDescent="0.15">
      <c r="A114" s="220" t="s">
        <v>132</v>
      </c>
      <c r="B114" s="35" t="s">
        <v>141</v>
      </c>
      <c r="C114" s="264" t="s">
        <v>174</v>
      </c>
      <c r="D114" s="265"/>
      <c r="E114" s="265"/>
      <c r="F114" s="265"/>
      <c r="G114" s="266"/>
      <c r="H114" s="59" t="s">
        <v>111</v>
      </c>
      <c r="I114" s="299" t="str">
        <f>VLOOKUP(C114,選択肢!A2:B4,2,FALSE)</f>
        <v>選択により以下入力箇所が変わります</v>
      </c>
      <c r="J114" s="299"/>
      <c r="K114" s="299"/>
      <c r="L114" s="299"/>
      <c r="M114" s="299"/>
      <c r="N114" s="299"/>
    </row>
    <row r="115" spans="1:14" ht="6" customHeight="1" x14ac:dyDescent="0.15">
      <c r="A115" s="3"/>
      <c r="B115" s="36"/>
      <c r="C115" s="3"/>
      <c r="D115" s="3"/>
      <c r="E115" s="3"/>
      <c r="F115" s="3"/>
      <c r="G115" s="3"/>
      <c r="H115" s="3"/>
      <c r="I115" s="48"/>
      <c r="J115" s="3"/>
      <c r="K115" s="3"/>
      <c r="L115" s="3"/>
      <c r="M115" s="3"/>
      <c r="N115" s="3"/>
    </row>
    <row r="116" spans="1:14" x14ac:dyDescent="0.15">
      <c r="A116" s="218" t="s">
        <v>139</v>
      </c>
      <c r="B116" s="35" t="s">
        <v>142</v>
      </c>
      <c r="C116" s="264" t="s">
        <v>174</v>
      </c>
      <c r="D116" s="265"/>
      <c r="E116" s="265"/>
      <c r="F116" s="265"/>
      <c r="G116" s="266"/>
      <c r="H116" s="59" t="s">
        <v>112</v>
      </c>
      <c r="I116" s="295" t="str">
        <f>VLOOKUP(C114,選択肢!A6:B8,2,FALSE)</f>
        <v>①で必要がないを選択した時のみ</v>
      </c>
      <c r="J116" s="295"/>
      <c r="K116" s="295"/>
      <c r="L116" s="295"/>
      <c r="M116" s="295"/>
      <c r="N116" s="295"/>
    </row>
    <row r="117" spans="1:14" x14ac:dyDescent="0.15">
      <c r="A117" s="47"/>
      <c r="B117" s="35"/>
      <c r="C117" s="224" t="s">
        <v>130</v>
      </c>
      <c r="D117" s="296"/>
      <c r="E117" s="297"/>
      <c r="F117" s="297"/>
      <c r="G117" s="297"/>
      <c r="H117" s="297"/>
      <c r="I117" s="297"/>
      <c r="J117" s="297"/>
      <c r="K117" s="297"/>
      <c r="L117" s="297"/>
      <c r="M117" s="298"/>
      <c r="N117" s="3"/>
    </row>
    <row r="118" spans="1:14" ht="6.75" customHeight="1" x14ac:dyDescent="0.15">
      <c r="A118" s="3"/>
      <c r="B118" s="36"/>
      <c r="C118" s="3"/>
      <c r="D118" s="3"/>
      <c r="E118" s="3"/>
      <c r="F118" s="3"/>
      <c r="G118" s="3"/>
      <c r="H118" s="3"/>
      <c r="I118" s="57"/>
      <c r="J118" s="3"/>
      <c r="K118" s="3"/>
      <c r="L118" s="3"/>
      <c r="M118" s="3"/>
      <c r="N118" s="3"/>
    </row>
    <row r="119" spans="1:14" x14ac:dyDescent="0.15">
      <c r="A119" s="218" t="s">
        <v>147</v>
      </c>
      <c r="B119" s="35" t="s">
        <v>143</v>
      </c>
      <c r="C119" s="264" t="s">
        <v>174</v>
      </c>
      <c r="D119" s="265"/>
      <c r="E119" s="265"/>
      <c r="F119" s="265"/>
      <c r="G119" s="266"/>
      <c r="H119" s="59" t="s">
        <v>113</v>
      </c>
      <c r="I119" s="299" t="str">
        <f>VLOOKUP(C119,選択肢!A10:B13,2,FALSE)</f>
        <v>①で必要があるを選択した時のみ</v>
      </c>
      <c r="J119" s="299"/>
      <c r="K119" s="299"/>
      <c r="L119" s="299"/>
      <c r="M119" s="299"/>
      <c r="N119" s="299"/>
    </row>
    <row r="120" spans="1:14" ht="6.75" customHeight="1" x14ac:dyDescent="0.15">
      <c r="A120" s="3"/>
      <c r="B120" s="36"/>
      <c r="C120" s="3"/>
      <c r="D120" s="3"/>
      <c r="E120" s="3"/>
      <c r="F120" s="3"/>
      <c r="G120" s="3"/>
      <c r="H120" s="3"/>
      <c r="I120" s="3"/>
      <c r="J120" s="3"/>
      <c r="K120" s="3"/>
      <c r="L120" s="3"/>
      <c r="M120" s="3"/>
      <c r="N120" s="3"/>
    </row>
    <row r="121" spans="1:14" x14ac:dyDescent="0.15">
      <c r="A121" s="218" t="s">
        <v>146</v>
      </c>
      <c r="B121" s="41" t="s">
        <v>401</v>
      </c>
      <c r="C121" s="304" t="s">
        <v>114</v>
      </c>
      <c r="D121" s="305"/>
      <c r="E121" s="314" t="s">
        <v>174</v>
      </c>
      <c r="F121" s="315"/>
      <c r="G121" s="316"/>
      <c r="H121" s="59" t="s">
        <v>402</v>
      </c>
      <c r="I121" s="3"/>
      <c r="J121" s="3"/>
      <c r="K121" s="3"/>
      <c r="L121" s="3"/>
      <c r="M121" s="3"/>
      <c r="N121" s="3"/>
    </row>
    <row r="122" spans="1:14" ht="6.75" customHeight="1" x14ac:dyDescent="0.15">
      <c r="A122" s="47"/>
      <c r="B122" s="49"/>
      <c r="C122" s="49"/>
      <c r="D122" s="49"/>
      <c r="E122" s="49"/>
      <c r="F122" s="49"/>
      <c r="G122" s="49"/>
      <c r="H122" s="49"/>
      <c r="I122" s="3"/>
      <c r="J122" s="3"/>
      <c r="K122" s="3"/>
      <c r="L122" s="3"/>
      <c r="M122" s="3"/>
      <c r="N122" s="3"/>
    </row>
    <row r="123" spans="1:14" ht="12" customHeight="1" x14ac:dyDescent="0.15">
      <c r="A123" s="3"/>
      <c r="B123" s="36"/>
      <c r="C123" s="3"/>
      <c r="D123" s="3"/>
      <c r="E123" s="3"/>
      <c r="F123" s="3"/>
      <c r="G123" s="3"/>
      <c r="H123" s="3"/>
      <c r="I123" s="3"/>
      <c r="J123" s="306" t="s">
        <v>131</v>
      </c>
      <c r="K123" s="307"/>
      <c r="L123" s="307"/>
      <c r="M123" s="308"/>
      <c r="N123" s="3"/>
    </row>
    <row r="124" spans="1:14" x14ac:dyDescent="0.15">
      <c r="A124" s="47"/>
      <c r="B124" s="37" t="s">
        <v>144</v>
      </c>
      <c r="C124" s="304" t="s">
        <v>115</v>
      </c>
      <c r="D124" s="305"/>
      <c r="E124" s="317"/>
      <c r="F124" s="318"/>
      <c r="G124" s="318"/>
      <c r="H124" s="309" t="s">
        <v>116</v>
      </c>
      <c r="I124" s="310"/>
      <c r="J124" s="311"/>
      <c r="K124" s="312"/>
      <c r="L124" s="312"/>
      <c r="M124" s="313"/>
      <c r="N124" s="59" t="s">
        <v>120</v>
      </c>
    </row>
    <row r="125" spans="1:14" x14ac:dyDescent="0.15">
      <c r="A125" s="47"/>
      <c r="B125" s="37"/>
      <c r="C125" s="319" t="s">
        <v>119</v>
      </c>
      <c r="D125" s="320"/>
      <c r="E125" s="264"/>
      <c r="F125" s="265"/>
      <c r="G125" s="265"/>
      <c r="H125" s="310" t="s">
        <v>117</v>
      </c>
      <c r="I125" s="310"/>
      <c r="J125" s="311"/>
      <c r="K125" s="312"/>
      <c r="L125" s="312"/>
      <c r="M125" s="313"/>
      <c r="N125" s="59" t="s">
        <v>120</v>
      </c>
    </row>
    <row r="126" spans="1:14" x14ac:dyDescent="0.15">
      <c r="A126" s="47"/>
      <c r="B126" s="37"/>
      <c r="C126" s="3"/>
      <c r="D126" s="3"/>
      <c r="E126" s="3"/>
      <c r="F126" s="3"/>
      <c r="G126" s="3"/>
      <c r="H126" s="310" t="s">
        <v>12</v>
      </c>
      <c r="I126" s="310"/>
      <c r="J126" s="321"/>
      <c r="K126" s="322"/>
      <c r="L126" s="322"/>
      <c r="M126" s="323"/>
      <c r="N126" s="59" t="s">
        <v>120</v>
      </c>
    </row>
    <row r="127" spans="1:14" ht="6" customHeight="1" x14ac:dyDescent="0.15">
      <c r="A127" s="47"/>
      <c r="B127" s="36"/>
      <c r="C127" s="58"/>
      <c r="D127" s="58"/>
      <c r="E127" s="52"/>
      <c r="F127" s="51"/>
      <c r="G127" s="51"/>
      <c r="H127" s="51"/>
      <c r="I127" s="50"/>
      <c r="J127" s="50"/>
      <c r="K127" s="50"/>
      <c r="L127" s="50"/>
      <c r="M127" s="50"/>
      <c r="N127" s="3"/>
    </row>
    <row r="128" spans="1:14" ht="20.25" customHeight="1" x14ac:dyDescent="0.15">
      <c r="A128" s="219" t="s">
        <v>148</v>
      </c>
      <c r="B128" s="37" t="s">
        <v>145</v>
      </c>
      <c r="C128" s="327" t="s">
        <v>121</v>
      </c>
      <c r="D128" s="328"/>
      <c r="E128" s="289"/>
      <c r="F128" s="290"/>
      <c r="G128" s="291"/>
      <c r="H128" s="225" t="s">
        <v>404</v>
      </c>
      <c r="I128" s="304" t="s">
        <v>403</v>
      </c>
      <c r="J128" s="308"/>
      <c r="K128" s="292" t="s">
        <v>174</v>
      </c>
      <c r="L128" s="293"/>
      <c r="M128" s="294"/>
      <c r="N128" s="59" t="s">
        <v>122</v>
      </c>
    </row>
    <row r="129" spans="1:14" ht="8.25" customHeight="1" x14ac:dyDescent="0.15">
      <c r="A129" s="55"/>
      <c r="B129" s="54"/>
      <c r="C129" s="9"/>
      <c r="D129" s="56"/>
      <c r="E129" s="56"/>
      <c r="F129" s="56"/>
      <c r="G129" s="56"/>
      <c r="H129" s="56"/>
      <c r="I129" s="56"/>
      <c r="J129" s="56"/>
      <c r="K129" s="56"/>
      <c r="L129" s="56"/>
      <c r="M129" s="56"/>
      <c r="N129" s="9"/>
    </row>
    <row r="130" spans="1:14" x14ac:dyDescent="0.15">
      <c r="A130" s="303" t="s">
        <v>227</v>
      </c>
      <c r="B130" s="303"/>
      <c r="C130" s="303"/>
      <c r="D130" s="303"/>
      <c r="E130" s="303"/>
      <c r="F130" s="303"/>
      <c r="G130" s="303"/>
      <c r="H130" s="303"/>
      <c r="I130" s="303"/>
      <c r="J130" s="303"/>
      <c r="K130" s="303"/>
      <c r="L130" s="303"/>
      <c r="M130" s="303"/>
      <c r="N130" s="303"/>
    </row>
    <row r="131" spans="1:14" ht="7.5" customHeight="1" x14ac:dyDescent="0.15">
      <c r="A131" s="3"/>
      <c r="B131" s="3"/>
      <c r="C131" s="3"/>
      <c r="D131" s="3"/>
      <c r="E131" s="3"/>
      <c r="F131" s="3"/>
      <c r="G131" s="3"/>
      <c r="H131" s="3"/>
      <c r="I131" s="3"/>
      <c r="J131" s="3"/>
      <c r="K131" s="3"/>
      <c r="L131" s="3"/>
      <c r="M131" s="3"/>
      <c r="N131" s="3"/>
    </row>
    <row r="132" spans="1:14" ht="14.25" customHeight="1" x14ac:dyDescent="0.15">
      <c r="A132" s="194" t="s">
        <v>108</v>
      </c>
      <c r="B132" s="38" t="s">
        <v>5</v>
      </c>
      <c r="C132" s="264"/>
      <c r="D132" s="265"/>
      <c r="E132" s="265"/>
      <c r="F132" s="265"/>
      <c r="G132" s="265"/>
      <c r="H132" s="265"/>
      <c r="I132" s="265"/>
      <c r="J132" s="265"/>
      <c r="K132" s="265"/>
      <c r="L132" s="265"/>
      <c r="M132" s="266"/>
      <c r="N132" s="3"/>
    </row>
    <row r="133" spans="1:14" ht="6" customHeight="1" x14ac:dyDescent="0.15">
      <c r="A133" s="195"/>
      <c r="B133" s="36"/>
      <c r="C133" s="3"/>
      <c r="D133" s="3"/>
      <c r="E133" s="3"/>
      <c r="F133" s="3"/>
      <c r="G133" s="3"/>
      <c r="H133" s="3"/>
      <c r="I133" s="3"/>
      <c r="J133" s="3"/>
      <c r="K133" s="3"/>
      <c r="L133" s="3"/>
      <c r="M133" s="3"/>
      <c r="N133" s="3"/>
    </row>
    <row r="134" spans="1:14" x14ac:dyDescent="0.15">
      <c r="A134" s="194" t="s">
        <v>109</v>
      </c>
      <c r="B134" s="37" t="s">
        <v>5</v>
      </c>
      <c r="C134" s="280"/>
      <c r="D134" s="281"/>
      <c r="E134" s="281"/>
      <c r="F134" s="281"/>
      <c r="G134" s="282"/>
      <c r="H134" s="3"/>
      <c r="I134" s="3"/>
      <c r="J134" s="3"/>
      <c r="K134" s="3"/>
      <c r="L134" s="3"/>
      <c r="M134" s="3"/>
      <c r="N134" s="3"/>
    </row>
    <row r="135" spans="1:14" ht="6" customHeight="1" x14ac:dyDescent="0.15">
      <c r="A135" s="195"/>
      <c r="B135" s="36"/>
      <c r="C135" s="3"/>
      <c r="D135" s="3"/>
      <c r="E135" s="3"/>
      <c r="F135" s="3"/>
      <c r="G135" s="3"/>
      <c r="H135" s="3"/>
      <c r="I135" s="3"/>
      <c r="J135" s="3"/>
      <c r="K135" s="3"/>
      <c r="L135" s="3"/>
      <c r="M135" s="3"/>
      <c r="N135" s="3"/>
    </row>
    <row r="136" spans="1:14" x14ac:dyDescent="0.15">
      <c r="A136" s="194" t="s">
        <v>110</v>
      </c>
      <c r="B136" s="37" t="s">
        <v>5</v>
      </c>
      <c r="C136" s="300"/>
      <c r="D136" s="301"/>
      <c r="E136" s="301"/>
      <c r="F136" s="301"/>
      <c r="G136" s="302"/>
      <c r="H136" s="3"/>
      <c r="I136" s="3"/>
      <c r="J136" s="3"/>
      <c r="K136" s="3"/>
      <c r="L136" s="3"/>
      <c r="M136" s="3"/>
      <c r="N136" s="3"/>
    </row>
    <row r="137" spans="1:14" ht="6" customHeight="1" x14ac:dyDescent="0.15">
      <c r="A137" s="195"/>
      <c r="B137" s="36"/>
      <c r="C137" s="3"/>
      <c r="D137" s="3"/>
      <c r="E137" s="3"/>
      <c r="F137" s="3"/>
      <c r="G137" s="3"/>
      <c r="H137" s="3"/>
      <c r="I137" s="3"/>
      <c r="J137" s="3"/>
      <c r="K137" s="3"/>
      <c r="L137" s="3"/>
      <c r="M137" s="3"/>
      <c r="N137" s="3"/>
    </row>
    <row r="138" spans="1:14" ht="21" customHeight="1" x14ac:dyDescent="0.15">
      <c r="A138" s="220" t="s">
        <v>132</v>
      </c>
      <c r="B138" s="35" t="s">
        <v>141</v>
      </c>
      <c r="C138" s="264" t="s">
        <v>174</v>
      </c>
      <c r="D138" s="265"/>
      <c r="E138" s="265"/>
      <c r="F138" s="265"/>
      <c r="G138" s="266"/>
      <c r="H138" s="59" t="s">
        <v>111</v>
      </c>
      <c r="I138" s="299" t="str">
        <f>VLOOKUP(C138,選択肢!A2:B4,2,FALSE)</f>
        <v>選択により以下入力箇所が変わります</v>
      </c>
      <c r="J138" s="299"/>
      <c r="K138" s="299"/>
      <c r="L138" s="299"/>
      <c r="M138" s="299"/>
      <c r="N138" s="299"/>
    </row>
    <row r="139" spans="1:14" ht="7.5" customHeight="1" x14ac:dyDescent="0.15">
      <c r="A139" s="3"/>
      <c r="B139" s="36"/>
      <c r="C139" s="3"/>
      <c r="D139" s="3"/>
      <c r="E139" s="3"/>
      <c r="F139" s="3"/>
      <c r="G139" s="3"/>
      <c r="H139" s="3"/>
      <c r="I139" s="48"/>
      <c r="J139" s="3"/>
      <c r="K139" s="3"/>
      <c r="L139" s="3"/>
      <c r="M139" s="3"/>
      <c r="N139" s="3"/>
    </row>
    <row r="140" spans="1:14" x14ac:dyDescent="0.15">
      <c r="A140" s="218" t="s">
        <v>139</v>
      </c>
      <c r="B140" s="35" t="s">
        <v>142</v>
      </c>
      <c r="C140" s="264" t="s">
        <v>174</v>
      </c>
      <c r="D140" s="265"/>
      <c r="E140" s="265"/>
      <c r="F140" s="265"/>
      <c r="G140" s="266"/>
      <c r="H140" s="59" t="s">
        <v>112</v>
      </c>
      <c r="I140" s="295" t="str">
        <f>VLOOKUP(C138,選択肢!A6:B8,2,FALSE)</f>
        <v>①で必要がないを選択した時のみ</v>
      </c>
      <c r="J140" s="295"/>
      <c r="K140" s="295"/>
      <c r="L140" s="295"/>
      <c r="M140" s="295"/>
      <c r="N140" s="295"/>
    </row>
    <row r="141" spans="1:14" x14ac:dyDescent="0.15">
      <c r="A141" s="47"/>
      <c r="B141" s="35"/>
      <c r="C141" s="224" t="s">
        <v>130</v>
      </c>
      <c r="D141" s="296"/>
      <c r="E141" s="297"/>
      <c r="F141" s="297"/>
      <c r="G141" s="297"/>
      <c r="H141" s="297"/>
      <c r="I141" s="297"/>
      <c r="J141" s="297"/>
      <c r="K141" s="297"/>
      <c r="L141" s="297"/>
      <c r="M141" s="298"/>
      <c r="N141" s="3"/>
    </row>
    <row r="142" spans="1:14" ht="6.75" customHeight="1" x14ac:dyDescent="0.15">
      <c r="A142" s="3"/>
      <c r="B142" s="36"/>
      <c r="C142" s="3"/>
      <c r="D142" s="3"/>
      <c r="E142" s="3"/>
      <c r="F142" s="3"/>
      <c r="G142" s="3"/>
      <c r="H142" s="3"/>
      <c r="I142" s="57"/>
      <c r="J142" s="3"/>
      <c r="K142" s="3"/>
      <c r="L142" s="3"/>
      <c r="M142" s="3"/>
      <c r="N142" s="3"/>
    </row>
    <row r="143" spans="1:14" x14ac:dyDescent="0.15">
      <c r="A143" s="218" t="s">
        <v>147</v>
      </c>
      <c r="B143" s="35" t="s">
        <v>143</v>
      </c>
      <c r="C143" s="264" t="s">
        <v>174</v>
      </c>
      <c r="D143" s="265"/>
      <c r="E143" s="265"/>
      <c r="F143" s="265"/>
      <c r="G143" s="266"/>
      <c r="H143" s="59" t="s">
        <v>113</v>
      </c>
      <c r="I143" s="299" t="str">
        <f>VLOOKUP(C143,選択肢!A10:B13,2,FALSE)</f>
        <v>①で必要があるを選択した時のみ</v>
      </c>
      <c r="J143" s="299"/>
      <c r="K143" s="299"/>
      <c r="L143" s="299"/>
      <c r="M143" s="299"/>
      <c r="N143" s="299"/>
    </row>
    <row r="144" spans="1:14" ht="7.5" customHeight="1" x14ac:dyDescent="0.15">
      <c r="A144" s="3"/>
      <c r="B144" s="36"/>
      <c r="C144" s="3"/>
      <c r="D144" s="3"/>
      <c r="E144" s="3"/>
      <c r="F144" s="3"/>
      <c r="G144" s="3"/>
      <c r="H144" s="3"/>
      <c r="I144" s="3"/>
      <c r="J144" s="3"/>
      <c r="K144" s="3"/>
      <c r="L144" s="3"/>
      <c r="M144" s="3"/>
      <c r="N144" s="3"/>
    </row>
    <row r="145" spans="1:14" ht="14.25" customHeight="1" x14ac:dyDescent="0.15">
      <c r="A145" s="218" t="s">
        <v>146</v>
      </c>
      <c r="B145" s="41" t="s">
        <v>401</v>
      </c>
      <c r="C145" s="304" t="s">
        <v>114</v>
      </c>
      <c r="D145" s="305"/>
      <c r="E145" s="314" t="s">
        <v>174</v>
      </c>
      <c r="F145" s="315"/>
      <c r="G145" s="316"/>
      <c r="H145" s="59" t="s">
        <v>402</v>
      </c>
      <c r="I145" s="3"/>
      <c r="J145" s="3"/>
      <c r="K145" s="3"/>
      <c r="L145" s="3"/>
      <c r="M145" s="3"/>
      <c r="N145" s="3"/>
    </row>
    <row r="146" spans="1:14" ht="9" customHeight="1" x14ac:dyDescent="0.15">
      <c r="A146" s="47"/>
      <c r="B146" s="49"/>
      <c r="C146" s="49"/>
      <c r="D146" s="49"/>
      <c r="E146" s="49"/>
      <c r="F146" s="49"/>
      <c r="G146" s="49"/>
      <c r="H146" s="49"/>
      <c r="I146" s="3"/>
      <c r="J146" s="3"/>
      <c r="K146" s="3"/>
      <c r="L146" s="3"/>
      <c r="M146" s="3"/>
      <c r="N146" s="3"/>
    </row>
    <row r="147" spans="1:14" x14ac:dyDescent="0.15">
      <c r="A147" s="3"/>
      <c r="B147" s="36"/>
      <c r="C147" s="3"/>
      <c r="D147" s="3"/>
      <c r="E147" s="3"/>
      <c r="F147" s="3"/>
      <c r="G147" s="3"/>
      <c r="H147" s="3"/>
      <c r="I147" s="3"/>
      <c r="J147" s="306" t="s">
        <v>131</v>
      </c>
      <c r="K147" s="307"/>
      <c r="L147" s="307"/>
      <c r="M147" s="308"/>
      <c r="N147" s="3"/>
    </row>
    <row r="148" spans="1:14" x14ac:dyDescent="0.15">
      <c r="A148" s="47"/>
      <c r="B148" s="37" t="s">
        <v>144</v>
      </c>
      <c r="C148" s="304" t="s">
        <v>115</v>
      </c>
      <c r="D148" s="305"/>
      <c r="E148" s="317"/>
      <c r="F148" s="318"/>
      <c r="G148" s="318"/>
      <c r="H148" s="309" t="s">
        <v>116</v>
      </c>
      <c r="I148" s="310"/>
      <c r="J148" s="311"/>
      <c r="K148" s="312"/>
      <c r="L148" s="312"/>
      <c r="M148" s="313"/>
      <c r="N148" s="59" t="s">
        <v>120</v>
      </c>
    </row>
    <row r="149" spans="1:14" x14ac:dyDescent="0.15">
      <c r="A149" s="47"/>
      <c r="B149" s="37"/>
      <c r="C149" s="319" t="s">
        <v>119</v>
      </c>
      <c r="D149" s="320"/>
      <c r="E149" s="264"/>
      <c r="F149" s="265"/>
      <c r="G149" s="265"/>
      <c r="H149" s="310" t="s">
        <v>117</v>
      </c>
      <c r="I149" s="310"/>
      <c r="J149" s="311"/>
      <c r="K149" s="312"/>
      <c r="L149" s="312"/>
      <c r="M149" s="313"/>
      <c r="N149" s="59" t="s">
        <v>120</v>
      </c>
    </row>
    <row r="150" spans="1:14" x14ac:dyDescent="0.15">
      <c r="A150" s="47"/>
      <c r="B150" s="37"/>
      <c r="C150" s="3"/>
      <c r="D150" s="3"/>
      <c r="E150" s="3"/>
      <c r="F150" s="3"/>
      <c r="G150" s="3"/>
      <c r="H150" s="310" t="s">
        <v>12</v>
      </c>
      <c r="I150" s="310"/>
      <c r="J150" s="321"/>
      <c r="K150" s="322"/>
      <c r="L150" s="322"/>
      <c r="M150" s="323"/>
      <c r="N150" s="59" t="s">
        <v>120</v>
      </c>
    </row>
    <row r="151" spans="1:14" ht="6" customHeight="1" x14ac:dyDescent="0.15">
      <c r="A151" s="47"/>
      <c r="B151" s="36"/>
      <c r="C151" s="58"/>
      <c r="D151" s="58"/>
      <c r="E151" s="52"/>
      <c r="F151" s="51"/>
      <c r="G151" s="51"/>
      <c r="H151" s="51"/>
      <c r="I151" s="50"/>
      <c r="J151" s="50"/>
      <c r="K151" s="50"/>
      <c r="L151" s="50"/>
      <c r="M151" s="50"/>
      <c r="N151" s="3"/>
    </row>
    <row r="152" spans="1:14" ht="21" customHeight="1" x14ac:dyDescent="0.15">
      <c r="A152" s="219" t="s">
        <v>148</v>
      </c>
      <c r="B152" s="37" t="s">
        <v>145</v>
      </c>
      <c r="C152" s="327" t="s">
        <v>121</v>
      </c>
      <c r="D152" s="328"/>
      <c r="E152" s="289"/>
      <c r="F152" s="290"/>
      <c r="G152" s="291"/>
      <c r="H152" s="225" t="s">
        <v>404</v>
      </c>
      <c r="I152" s="304" t="s">
        <v>403</v>
      </c>
      <c r="J152" s="308"/>
      <c r="K152" s="292" t="s">
        <v>174</v>
      </c>
      <c r="L152" s="293"/>
      <c r="M152" s="294"/>
      <c r="N152" s="59" t="s">
        <v>122</v>
      </c>
    </row>
    <row r="153" spans="1:14" ht="7.5" customHeight="1" x14ac:dyDescent="0.15">
      <c r="A153" s="55"/>
      <c r="B153" s="54"/>
      <c r="C153" s="9"/>
      <c r="D153" s="56"/>
      <c r="E153" s="56"/>
      <c r="F153" s="56"/>
      <c r="G153" s="56"/>
      <c r="H153" s="56"/>
      <c r="I153" s="56"/>
      <c r="J153" s="56"/>
      <c r="K153" s="56"/>
      <c r="L153" s="56"/>
      <c r="M153" s="56"/>
      <c r="N153" s="9"/>
    </row>
    <row r="154" spans="1:14" x14ac:dyDescent="0.15">
      <c r="A154" s="303" t="s">
        <v>228</v>
      </c>
      <c r="B154" s="303"/>
      <c r="C154" s="303"/>
      <c r="D154" s="303"/>
      <c r="E154" s="303"/>
      <c r="F154" s="303"/>
      <c r="G154" s="303"/>
      <c r="H154" s="303"/>
      <c r="I154" s="303"/>
      <c r="J154" s="303"/>
      <c r="K154" s="303"/>
      <c r="L154" s="303"/>
      <c r="M154" s="303"/>
      <c r="N154" s="303"/>
    </row>
    <row r="155" spans="1:14" ht="7.5" customHeight="1" x14ac:dyDescent="0.15">
      <c r="A155" s="3"/>
      <c r="B155" s="3"/>
      <c r="C155" s="3"/>
      <c r="D155" s="3"/>
      <c r="E155" s="3"/>
      <c r="F155" s="3"/>
      <c r="G155" s="3"/>
      <c r="H155" s="3"/>
      <c r="I155" s="3"/>
      <c r="J155" s="3"/>
      <c r="K155" s="3"/>
      <c r="L155" s="3"/>
      <c r="M155" s="3"/>
      <c r="N155" s="3"/>
    </row>
    <row r="156" spans="1:14" x14ac:dyDescent="0.15">
      <c r="A156" s="194" t="s">
        <v>108</v>
      </c>
      <c r="B156" s="38" t="s">
        <v>5</v>
      </c>
      <c r="C156" s="264"/>
      <c r="D156" s="265"/>
      <c r="E156" s="265"/>
      <c r="F156" s="265"/>
      <c r="G156" s="265"/>
      <c r="H156" s="265"/>
      <c r="I156" s="265"/>
      <c r="J156" s="265"/>
      <c r="K156" s="265"/>
      <c r="L156" s="265"/>
      <c r="M156" s="266"/>
      <c r="N156" s="3"/>
    </row>
    <row r="157" spans="1:14" ht="5.25" customHeight="1" x14ac:dyDescent="0.15">
      <c r="A157" s="195"/>
      <c r="B157" s="36"/>
      <c r="C157" s="3"/>
      <c r="D157" s="3"/>
      <c r="E157" s="3"/>
      <c r="F157" s="3"/>
      <c r="G157" s="3"/>
      <c r="H157" s="3"/>
      <c r="I157" s="3"/>
      <c r="J157" s="3"/>
      <c r="K157" s="3"/>
      <c r="L157" s="3"/>
      <c r="M157" s="3"/>
      <c r="N157" s="3"/>
    </row>
    <row r="158" spans="1:14" x14ac:dyDescent="0.15">
      <c r="A158" s="194" t="s">
        <v>109</v>
      </c>
      <c r="B158" s="37" t="s">
        <v>5</v>
      </c>
      <c r="C158" s="280"/>
      <c r="D158" s="281"/>
      <c r="E158" s="281"/>
      <c r="F158" s="281"/>
      <c r="G158" s="282"/>
      <c r="H158" s="3"/>
      <c r="I158" s="3"/>
      <c r="J158" s="3"/>
      <c r="K158" s="3"/>
      <c r="L158" s="3"/>
      <c r="M158" s="3"/>
      <c r="N158" s="3"/>
    </row>
    <row r="159" spans="1:14" ht="5.25" customHeight="1" x14ac:dyDescent="0.15">
      <c r="A159" s="195"/>
      <c r="B159" s="36"/>
      <c r="C159" s="3"/>
      <c r="D159" s="3"/>
      <c r="E159" s="3"/>
      <c r="F159" s="3"/>
      <c r="G159" s="3"/>
      <c r="H159" s="3"/>
      <c r="I159" s="3"/>
      <c r="J159" s="3"/>
      <c r="K159" s="3"/>
      <c r="L159" s="3"/>
      <c r="M159" s="3"/>
      <c r="N159" s="3"/>
    </row>
    <row r="160" spans="1:14" x14ac:dyDescent="0.15">
      <c r="A160" s="194" t="s">
        <v>110</v>
      </c>
      <c r="B160" s="37" t="s">
        <v>5</v>
      </c>
      <c r="C160" s="300"/>
      <c r="D160" s="301"/>
      <c r="E160" s="301"/>
      <c r="F160" s="301"/>
      <c r="G160" s="302"/>
      <c r="H160" s="3"/>
      <c r="I160" s="3"/>
      <c r="J160" s="3"/>
      <c r="K160" s="3"/>
      <c r="L160" s="3"/>
      <c r="M160" s="3"/>
      <c r="N160" s="3"/>
    </row>
    <row r="161" spans="1:14" ht="6" customHeight="1" x14ac:dyDescent="0.15">
      <c r="A161" s="195"/>
      <c r="B161" s="36"/>
      <c r="C161" s="3"/>
      <c r="D161" s="3"/>
      <c r="E161" s="3"/>
      <c r="F161" s="3"/>
      <c r="G161" s="3"/>
      <c r="H161" s="3"/>
      <c r="I161" s="3"/>
      <c r="J161" s="3"/>
      <c r="K161" s="3"/>
      <c r="L161" s="3"/>
      <c r="M161" s="3"/>
      <c r="N161" s="3"/>
    </row>
    <row r="162" spans="1:14" ht="22.5" x14ac:dyDescent="0.15">
      <c r="A162" s="220" t="s">
        <v>132</v>
      </c>
      <c r="B162" s="35" t="s">
        <v>141</v>
      </c>
      <c r="C162" s="264" t="s">
        <v>174</v>
      </c>
      <c r="D162" s="265"/>
      <c r="E162" s="265"/>
      <c r="F162" s="265"/>
      <c r="G162" s="266"/>
      <c r="H162" s="59" t="s">
        <v>111</v>
      </c>
      <c r="I162" s="299" t="str">
        <f>VLOOKUP(C162,選択肢!A2:B4,2,FALSE)</f>
        <v>選択により以下入力箇所が変わります</v>
      </c>
      <c r="J162" s="299"/>
      <c r="K162" s="299"/>
      <c r="L162" s="299"/>
      <c r="M162" s="299"/>
      <c r="N162" s="299"/>
    </row>
    <row r="163" spans="1:14" ht="6" customHeight="1" x14ac:dyDescent="0.15">
      <c r="A163" s="3"/>
      <c r="B163" s="36"/>
      <c r="C163" s="3"/>
      <c r="D163" s="3"/>
      <c r="E163" s="3"/>
      <c r="F163" s="3"/>
      <c r="G163" s="3"/>
      <c r="H163" s="3"/>
      <c r="I163" s="48"/>
      <c r="J163" s="3"/>
      <c r="K163" s="3"/>
      <c r="L163" s="3"/>
      <c r="M163" s="3"/>
      <c r="N163" s="3"/>
    </row>
    <row r="164" spans="1:14" ht="15" customHeight="1" x14ac:dyDescent="0.15">
      <c r="A164" s="218" t="s">
        <v>139</v>
      </c>
      <c r="B164" s="35" t="s">
        <v>142</v>
      </c>
      <c r="C164" s="264" t="s">
        <v>174</v>
      </c>
      <c r="D164" s="265"/>
      <c r="E164" s="265"/>
      <c r="F164" s="265"/>
      <c r="G164" s="266"/>
      <c r="H164" s="59" t="s">
        <v>112</v>
      </c>
      <c r="I164" s="295" t="str">
        <f>VLOOKUP(C162,選択肢!A6:B8,2,FALSE)</f>
        <v>①で必要がないを選択した時のみ</v>
      </c>
      <c r="J164" s="295"/>
      <c r="K164" s="295"/>
      <c r="L164" s="295"/>
      <c r="M164" s="295"/>
      <c r="N164" s="295"/>
    </row>
    <row r="165" spans="1:14" ht="15" customHeight="1" x14ac:dyDescent="0.15">
      <c r="A165" s="47"/>
      <c r="B165" s="35"/>
      <c r="C165" s="224" t="s">
        <v>130</v>
      </c>
      <c r="D165" s="296"/>
      <c r="E165" s="297"/>
      <c r="F165" s="297"/>
      <c r="G165" s="297"/>
      <c r="H165" s="297"/>
      <c r="I165" s="297"/>
      <c r="J165" s="297"/>
      <c r="K165" s="297"/>
      <c r="L165" s="297"/>
      <c r="M165" s="298"/>
      <c r="N165" s="3"/>
    </row>
    <row r="166" spans="1:14" ht="6.75" customHeight="1" x14ac:dyDescent="0.15">
      <c r="A166" s="3"/>
      <c r="B166" s="36"/>
      <c r="C166" s="3"/>
      <c r="D166" s="3"/>
      <c r="E166" s="3"/>
      <c r="F166" s="3"/>
      <c r="G166" s="3"/>
      <c r="H166" s="3"/>
      <c r="I166" s="57"/>
      <c r="J166" s="3"/>
      <c r="K166" s="3"/>
      <c r="L166" s="3"/>
      <c r="M166" s="3"/>
      <c r="N166" s="3"/>
    </row>
    <row r="167" spans="1:14" x14ac:dyDescent="0.15">
      <c r="A167" s="218" t="s">
        <v>147</v>
      </c>
      <c r="B167" s="35" t="s">
        <v>143</v>
      </c>
      <c r="C167" s="264" t="s">
        <v>174</v>
      </c>
      <c r="D167" s="265"/>
      <c r="E167" s="265"/>
      <c r="F167" s="265"/>
      <c r="G167" s="266"/>
      <c r="H167" s="59" t="s">
        <v>113</v>
      </c>
      <c r="I167" s="299" t="str">
        <f>VLOOKUP(C167,選択肢!A10:B13,2,FALSE)</f>
        <v>①で必要があるを選択した時のみ</v>
      </c>
      <c r="J167" s="299"/>
      <c r="K167" s="299"/>
      <c r="L167" s="299"/>
      <c r="M167" s="299"/>
      <c r="N167" s="299"/>
    </row>
    <row r="168" spans="1:14" ht="5.25" customHeight="1" x14ac:dyDescent="0.15">
      <c r="A168" s="3"/>
      <c r="B168" s="36"/>
      <c r="C168" s="3"/>
      <c r="D168" s="3"/>
      <c r="E168" s="3"/>
      <c r="F168" s="3"/>
      <c r="G168" s="3"/>
      <c r="H168" s="3"/>
      <c r="I168" s="3"/>
      <c r="J168" s="3"/>
      <c r="K168" s="3"/>
      <c r="L168" s="3"/>
      <c r="M168" s="3"/>
      <c r="N168" s="3"/>
    </row>
    <row r="169" spans="1:14" x14ac:dyDescent="0.15">
      <c r="A169" s="218" t="s">
        <v>146</v>
      </c>
      <c r="B169" s="41" t="s">
        <v>401</v>
      </c>
      <c r="C169" s="304" t="s">
        <v>114</v>
      </c>
      <c r="D169" s="305"/>
      <c r="E169" s="314" t="s">
        <v>174</v>
      </c>
      <c r="F169" s="315"/>
      <c r="G169" s="316"/>
      <c r="H169" s="59" t="s">
        <v>402</v>
      </c>
      <c r="I169" s="3"/>
      <c r="J169" s="3"/>
      <c r="K169" s="3"/>
      <c r="L169" s="3"/>
      <c r="M169" s="3"/>
      <c r="N169" s="3"/>
    </row>
    <row r="170" spans="1:14" ht="6.75" customHeight="1" x14ac:dyDescent="0.15">
      <c r="A170" s="47"/>
      <c r="B170" s="49"/>
      <c r="C170" s="49"/>
      <c r="D170" s="49"/>
      <c r="E170" s="49"/>
      <c r="F170" s="49"/>
      <c r="G170" s="49"/>
      <c r="H170" s="49"/>
      <c r="I170" s="3"/>
      <c r="J170" s="3"/>
      <c r="K170" s="3"/>
      <c r="L170" s="3"/>
      <c r="M170" s="3"/>
      <c r="N170" s="3"/>
    </row>
    <row r="171" spans="1:14" x14ac:dyDescent="0.15">
      <c r="A171" s="3"/>
      <c r="B171" s="36"/>
      <c r="C171" s="3"/>
      <c r="D171" s="3"/>
      <c r="E171" s="3"/>
      <c r="F171" s="3"/>
      <c r="G171" s="3"/>
      <c r="H171" s="3"/>
      <c r="I171" s="3"/>
      <c r="J171" s="306" t="s">
        <v>131</v>
      </c>
      <c r="K171" s="307"/>
      <c r="L171" s="307"/>
      <c r="M171" s="308"/>
      <c r="N171" s="3"/>
    </row>
    <row r="172" spans="1:14" x14ac:dyDescent="0.15">
      <c r="A172" s="47"/>
      <c r="B172" s="37" t="s">
        <v>144</v>
      </c>
      <c r="C172" s="304" t="s">
        <v>115</v>
      </c>
      <c r="D172" s="305"/>
      <c r="E172" s="317"/>
      <c r="F172" s="318"/>
      <c r="G172" s="318"/>
      <c r="H172" s="309" t="s">
        <v>116</v>
      </c>
      <c r="I172" s="310"/>
      <c r="J172" s="311"/>
      <c r="K172" s="312"/>
      <c r="L172" s="312"/>
      <c r="M172" s="313"/>
      <c r="N172" s="59" t="s">
        <v>120</v>
      </c>
    </row>
    <row r="173" spans="1:14" x14ac:dyDescent="0.15">
      <c r="A173" s="47"/>
      <c r="B173" s="37"/>
      <c r="C173" s="319" t="s">
        <v>119</v>
      </c>
      <c r="D173" s="320"/>
      <c r="E173" s="264"/>
      <c r="F173" s="265"/>
      <c r="G173" s="265"/>
      <c r="H173" s="310" t="s">
        <v>117</v>
      </c>
      <c r="I173" s="310"/>
      <c r="J173" s="311"/>
      <c r="K173" s="312"/>
      <c r="L173" s="312"/>
      <c r="M173" s="313"/>
      <c r="N173" s="59" t="s">
        <v>120</v>
      </c>
    </row>
    <row r="174" spans="1:14" x14ac:dyDescent="0.15">
      <c r="A174" s="47"/>
      <c r="B174" s="37"/>
      <c r="C174" s="3"/>
      <c r="D174" s="3"/>
      <c r="E174" s="3"/>
      <c r="F174" s="3"/>
      <c r="G174" s="3"/>
      <c r="H174" s="310" t="s">
        <v>12</v>
      </c>
      <c r="I174" s="310"/>
      <c r="J174" s="321"/>
      <c r="K174" s="322"/>
      <c r="L174" s="322"/>
      <c r="M174" s="323"/>
      <c r="N174" s="59" t="s">
        <v>120</v>
      </c>
    </row>
    <row r="175" spans="1:14" ht="6.75" customHeight="1" x14ac:dyDescent="0.15">
      <c r="A175" s="47"/>
      <c r="B175" s="36"/>
      <c r="C175" s="58"/>
      <c r="D175" s="58"/>
      <c r="E175" s="52"/>
      <c r="F175" s="51"/>
      <c r="G175" s="51"/>
      <c r="H175" s="51"/>
      <c r="I175" s="50"/>
      <c r="J175" s="50"/>
      <c r="K175" s="50"/>
      <c r="L175" s="50"/>
      <c r="M175" s="50"/>
      <c r="N175" s="3"/>
    </row>
    <row r="176" spans="1:14" ht="22.5" x14ac:dyDescent="0.15">
      <c r="A176" s="219" t="s">
        <v>148</v>
      </c>
      <c r="B176" s="37" t="s">
        <v>145</v>
      </c>
      <c r="C176" s="327" t="s">
        <v>121</v>
      </c>
      <c r="D176" s="328"/>
      <c r="E176" s="289"/>
      <c r="F176" s="290"/>
      <c r="G176" s="291"/>
      <c r="H176" s="225" t="s">
        <v>404</v>
      </c>
      <c r="I176" s="304" t="s">
        <v>403</v>
      </c>
      <c r="J176" s="308"/>
      <c r="K176" s="292" t="s">
        <v>174</v>
      </c>
      <c r="L176" s="293"/>
      <c r="M176" s="294"/>
      <c r="N176" s="59" t="s">
        <v>122</v>
      </c>
    </row>
    <row r="177" spans="1:14" x14ac:dyDescent="0.15">
      <c r="A177" s="55"/>
      <c r="B177" s="54"/>
      <c r="C177" s="9"/>
      <c r="D177" s="56"/>
      <c r="E177" s="56"/>
      <c r="F177" s="56"/>
      <c r="G177" s="56"/>
      <c r="H177" s="56"/>
      <c r="I177" s="56"/>
      <c r="J177" s="56"/>
      <c r="K177" s="56"/>
      <c r="L177" s="56"/>
      <c r="M177" s="56"/>
      <c r="N177" s="9"/>
    </row>
    <row r="178" spans="1:14" x14ac:dyDescent="0.15">
      <c r="A178" s="303" t="s">
        <v>229</v>
      </c>
      <c r="B178" s="303"/>
      <c r="C178" s="303"/>
      <c r="D178" s="303"/>
      <c r="E178" s="303"/>
      <c r="F178" s="303"/>
      <c r="G178" s="303"/>
      <c r="H178" s="303"/>
      <c r="I178" s="303"/>
      <c r="J178" s="303"/>
      <c r="K178" s="303"/>
      <c r="L178" s="303"/>
      <c r="M178" s="303"/>
      <c r="N178" s="303"/>
    </row>
    <row r="179" spans="1:14" ht="6.75" customHeight="1" x14ac:dyDescent="0.15">
      <c r="A179" s="3"/>
      <c r="B179" s="3"/>
      <c r="C179" s="3"/>
      <c r="D179" s="3"/>
      <c r="E179" s="3"/>
      <c r="F179" s="3"/>
      <c r="G179" s="3"/>
      <c r="H179" s="3"/>
      <c r="I179" s="3"/>
      <c r="J179" s="3"/>
      <c r="K179" s="3"/>
      <c r="L179" s="3"/>
      <c r="M179" s="3"/>
      <c r="N179" s="3"/>
    </row>
    <row r="180" spans="1:14" x14ac:dyDescent="0.15">
      <c r="A180" s="194" t="s">
        <v>108</v>
      </c>
      <c r="B180" s="38" t="s">
        <v>5</v>
      </c>
      <c r="C180" s="264"/>
      <c r="D180" s="265"/>
      <c r="E180" s="265"/>
      <c r="F180" s="265"/>
      <c r="G180" s="265"/>
      <c r="H180" s="265"/>
      <c r="I180" s="265"/>
      <c r="J180" s="265"/>
      <c r="K180" s="265"/>
      <c r="L180" s="265"/>
      <c r="M180" s="266"/>
      <c r="N180" s="3"/>
    </row>
    <row r="181" spans="1:14" ht="6.75" customHeight="1" x14ac:dyDescent="0.15">
      <c r="A181" s="195"/>
      <c r="B181" s="36"/>
      <c r="C181" s="3"/>
      <c r="D181" s="3"/>
      <c r="E181" s="3"/>
      <c r="F181" s="3"/>
      <c r="G181" s="3"/>
      <c r="H181" s="3"/>
      <c r="I181" s="3"/>
      <c r="J181" s="3"/>
      <c r="K181" s="3"/>
      <c r="L181" s="3"/>
      <c r="M181" s="3"/>
      <c r="N181" s="3"/>
    </row>
    <row r="182" spans="1:14" x14ac:dyDescent="0.15">
      <c r="A182" s="194" t="s">
        <v>109</v>
      </c>
      <c r="B182" s="37" t="s">
        <v>5</v>
      </c>
      <c r="C182" s="280"/>
      <c r="D182" s="281"/>
      <c r="E182" s="281"/>
      <c r="F182" s="281"/>
      <c r="G182" s="282"/>
      <c r="H182" s="3"/>
      <c r="I182" s="3"/>
      <c r="J182" s="3"/>
      <c r="K182" s="3"/>
      <c r="L182" s="3"/>
      <c r="M182" s="3"/>
      <c r="N182" s="3"/>
    </row>
    <row r="183" spans="1:14" ht="6" customHeight="1" x14ac:dyDescent="0.15">
      <c r="A183" s="195"/>
      <c r="B183" s="36"/>
      <c r="C183" s="3"/>
      <c r="D183" s="3"/>
      <c r="E183" s="3"/>
      <c r="F183" s="3"/>
      <c r="G183" s="3"/>
      <c r="H183" s="3"/>
      <c r="I183" s="3"/>
      <c r="J183" s="3"/>
      <c r="K183" s="3"/>
      <c r="L183" s="3"/>
      <c r="M183" s="3"/>
      <c r="N183" s="3"/>
    </row>
    <row r="184" spans="1:14" x14ac:dyDescent="0.15">
      <c r="A184" s="194" t="s">
        <v>110</v>
      </c>
      <c r="B184" s="37" t="s">
        <v>5</v>
      </c>
      <c r="C184" s="300"/>
      <c r="D184" s="301"/>
      <c r="E184" s="301"/>
      <c r="F184" s="301"/>
      <c r="G184" s="302"/>
      <c r="H184" s="3"/>
      <c r="I184" s="3"/>
      <c r="J184" s="3"/>
      <c r="K184" s="3"/>
      <c r="L184" s="3"/>
      <c r="M184" s="3"/>
      <c r="N184" s="3"/>
    </row>
    <row r="185" spans="1:14" ht="5.25" customHeight="1" x14ac:dyDescent="0.15">
      <c r="A185" s="195"/>
      <c r="B185" s="36"/>
      <c r="C185" s="3"/>
      <c r="D185" s="3"/>
      <c r="E185" s="3"/>
      <c r="F185" s="3"/>
      <c r="G185" s="3"/>
      <c r="H185" s="3"/>
      <c r="I185" s="3"/>
      <c r="J185" s="3"/>
      <c r="K185" s="3"/>
      <c r="L185" s="3"/>
      <c r="M185" s="3"/>
      <c r="N185" s="3"/>
    </row>
    <row r="186" spans="1:14" ht="22.5" x14ac:dyDescent="0.15">
      <c r="A186" s="220" t="s">
        <v>132</v>
      </c>
      <c r="B186" s="35" t="s">
        <v>141</v>
      </c>
      <c r="C186" s="264" t="s">
        <v>174</v>
      </c>
      <c r="D186" s="265"/>
      <c r="E186" s="265"/>
      <c r="F186" s="265"/>
      <c r="G186" s="266"/>
      <c r="H186" s="59" t="s">
        <v>111</v>
      </c>
      <c r="I186" s="299" t="str">
        <f>VLOOKUP(C186,選択肢!A2:B4,2,FALSE)</f>
        <v>選択により以下入力箇所が変わります</v>
      </c>
      <c r="J186" s="299"/>
      <c r="K186" s="299"/>
      <c r="L186" s="299"/>
      <c r="M186" s="299"/>
      <c r="N186" s="299"/>
    </row>
    <row r="187" spans="1:14" ht="6" customHeight="1" x14ac:dyDescent="0.15">
      <c r="A187" s="3"/>
      <c r="B187" s="36"/>
      <c r="C187" s="3"/>
      <c r="D187" s="3"/>
      <c r="E187" s="3"/>
      <c r="F187" s="3"/>
      <c r="G187" s="3"/>
      <c r="H187" s="3"/>
      <c r="I187" s="48"/>
      <c r="J187" s="3"/>
      <c r="K187" s="3"/>
      <c r="L187" s="3"/>
      <c r="M187" s="3"/>
      <c r="N187" s="3"/>
    </row>
    <row r="188" spans="1:14" x14ac:dyDescent="0.15">
      <c r="A188" s="218" t="s">
        <v>139</v>
      </c>
      <c r="B188" s="35" t="s">
        <v>142</v>
      </c>
      <c r="C188" s="264" t="s">
        <v>174</v>
      </c>
      <c r="D188" s="265"/>
      <c r="E188" s="265"/>
      <c r="F188" s="265"/>
      <c r="G188" s="266"/>
      <c r="H188" s="59" t="s">
        <v>112</v>
      </c>
      <c r="I188" s="295" t="str">
        <f>VLOOKUP(C186,選択肢!A6:B8,2,FALSE)</f>
        <v>①で必要がないを選択した時のみ</v>
      </c>
      <c r="J188" s="295"/>
      <c r="K188" s="295"/>
      <c r="L188" s="295"/>
      <c r="M188" s="295"/>
      <c r="N188" s="295"/>
    </row>
    <row r="189" spans="1:14" x14ac:dyDescent="0.15">
      <c r="A189" s="47"/>
      <c r="B189" s="35"/>
      <c r="C189" s="224" t="s">
        <v>130</v>
      </c>
      <c r="D189" s="296"/>
      <c r="E189" s="297"/>
      <c r="F189" s="297"/>
      <c r="G189" s="297"/>
      <c r="H189" s="297"/>
      <c r="I189" s="297"/>
      <c r="J189" s="297"/>
      <c r="K189" s="297"/>
      <c r="L189" s="297"/>
      <c r="M189" s="298"/>
      <c r="N189" s="3"/>
    </row>
    <row r="190" spans="1:14" ht="7.5" customHeight="1" x14ac:dyDescent="0.15">
      <c r="A190" s="3"/>
      <c r="B190" s="36"/>
      <c r="C190" s="3"/>
      <c r="D190" s="3"/>
      <c r="E190" s="3"/>
      <c r="F190" s="3"/>
      <c r="G190" s="3"/>
      <c r="H190" s="3"/>
      <c r="I190" s="57"/>
      <c r="J190" s="3"/>
      <c r="K190" s="3"/>
      <c r="L190" s="3"/>
      <c r="M190" s="3"/>
      <c r="N190" s="3"/>
    </row>
    <row r="191" spans="1:14" x14ac:dyDescent="0.15">
      <c r="A191" s="218" t="s">
        <v>147</v>
      </c>
      <c r="B191" s="35" t="s">
        <v>143</v>
      </c>
      <c r="C191" s="264" t="s">
        <v>174</v>
      </c>
      <c r="D191" s="265"/>
      <c r="E191" s="265"/>
      <c r="F191" s="265"/>
      <c r="G191" s="266"/>
      <c r="H191" s="59" t="s">
        <v>113</v>
      </c>
      <c r="I191" s="299" t="str">
        <f>VLOOKUP(C191,選択肢!A10:B13,2,FALSE)</f>
        <v>①で必要があるを選択した時のみ</v>
      </c>
      <c r="J191" s="299"/>
      <c r="K191" s="299"/>
      <c r="L191" s="299"/>
      <c r="M191" s="299"/>
      <c r="N191" s="299"/>
    </row>
    <row r="192" spans="1:14" ht="7.5" customHeight="1" x14ac:dyDescent="0.15">
      <c r="A192" s="3"/>
      <c r="B192" s="36"/>
      <c r="C192" s="3"/>
      <c r="D192" s="3"/>
      <c r="E192" s="3"/>
      <c r="F192" s="3"/>
      <c r="G192" s="3"/>
      <c r="H192" s="3"/>
      <c r="I192" s="3"/>
      <c r="J192" s="3"/>
      <c r="K192" s="3"/>
      <c r="L192" s="3"/>
      <c r="M192" s="3"/>
      <c r="N192" s="3"/>
    </row>
    <row r="193" spans="1:14" x14ac:dyDescent="0.15">
      <c r="A193" s="218" t="s">
        <v>146</v>
      </c>
      <c r="B193" s="41" t="s">
        <v>401</v>
      </c>
      <c r="C193" s="304" t="s">
        <v>114</v>
      </c>
      <c r="D193" s="305"/>
      <c r="E193" s="314" t="s">
        <v>174</v>
      </c>
      <c r="F193" s="315"/>
      <c r="G193" s="316"/>
      <c r="H193" s="59" t="s">
        <v>402</v>
      </c>
      <c r="I193" s="3"/>
      <c r="J193" s="3"/>
      <c r="K193" s="3"/>
      <c r="L193" s="3"/>
      <c r="M193" s="3"/>
      <c r="N193" s="3"/>
    </row>
    <row r="194" spans="1:14" x14ac:dyDescent="0.15">
      <c r="A194" s="47"/>
      <c r="B194" s="49"/>
      <c r="C194" s="49"/>
      <c r="D194" s="49"/>
      <c r="E194" s="49"/>
      <c r="F194" s="49"/>
      <c r="G194" s="49"/>
      <c r="H194" s="49"/>
      <c r="I194" s="3"/>
      <c r="J194" s="3"/>
      <c r="K194" s="3"/>
      <c r="L194" s="3"/>
      <c r="M194" s="3"/>
      <c r="N194" s="3"/>
    </row>
    <row r="195" spans="1:14" x14ac:dyDescent="0.15">
      <c r="A195" s="3"/>
      <c r="B195" s="36"/>
      <c r="C195" s="3"/>
      <c r="D195" s="3"/>
      <c r="E195" s="3"/>
      <c r="F195" s="3"/>
      <c r="G195" s="3"/>
      <c r="H195" s="3"/>
      <c r="I195" s="3"/>
      <c r="J195" s="306" t="s">
        <v>131</v>
      </c>
      <c r="K195" s="307"/>
      <c r="L195" s="307"/>
      <c r="M195" s="308"/>
      <c r="N195" s="3"/>
    </row>
    <row r="196" spans="1:14" x14ac:dyDescent="0.15">
      <c r="A196" s="47"/>
      <c r="B196" s="37" t="s">
        <v>144</v>
      </c>
      <c r="C196" s="304" t="s">
        <v>115</v>
      </c>
      <c r="D196" s="305"/>
      <c r="E196" s="317"/>
      <c r="F196" s="318"/>
      <c r="G196" s="318"/>
      <c r="H196" s="309" t="s">
        <v>116</v>
      </c>
      <c r="I196" s="310"/>
      <c r="J196" s="311"/>
      <c r="K196" s="312"/>
      <c r="L196" s="312"/>
      <c r="M196" s="313"/>
      <c r="N196" s="59" t="s">
        <v>120</v>
      </c>
    </row>
    <row r="197" spans="1:14" x14ac:dyDescent="0.15">
      <c r="A197" s="47"/>
      <c r="B197" s="37"/>
      <c r="C197" s="319" t="s">
        <v>119</v>
      </c>
      <c r="D197" s="320"/>
      <c r="E197" s="264"/>
      <c r="F197" s="265"/>
      <c r="G197" s="265"/>
      <c r="H197" s="310" t="s">
        <v>117</v>
      </c>
      <c r="I197" s="310"/>
      <c r="J197" s="311"/>
      <c r="K197" s="312"/>
      <c r="L197" s="312"/>
      <c r="M197" s="313"/>
      <c r="N197" s="59" t="s">
        <v>120</v>
      </c>
    </row>
    <row r="198" spans="1:14" x14ac:dyDescent="0.15">
      <c r="A198" s="47"/>
      <c r="B198" s="37"/>
      <c r="C198" s="3"/>
      <c r="D198" s="3"/>
      <c r="E198" s="3"/>
      <c r="F198" s="3"/>
      <c r="G198" s="3"/>
      <c r="H198" s="310" t="s">
        <v>12</v>
      </c>
      <c r="I198" s="310"/>
      <c r="J198" s="321"/>
      <c r="K198" s="322"/>
      <c r="L198" s="322"/>
      <c r="M198" s="323"/>
      <c r="N198" s="59" t="s">
        <v>120</v>
      </c>
    </row>
    <row r="199" spans="1:14" x14ac:dyDescent="0.15">
      <c r="A199" s="47"/>
      <c r="B199" s="36"/>
      <c r="C199" s="58"/>
      <c r="D199" s="58"/>
      <c r="E199" s="52"/>
      <c r="F199" s="51"/>
      <c r="G199" s="51"/>
      <c r="H199" s="51"/>
      <c r="I199" s="50"/>
      <c r="J199" s="50"/>
      <c r="K199" s="50"/>
      <c r="L199" s="50"/>
      <c r="M199" s="50"/>
      <c r="N199" s="3"/>
    </row>
    <row r="200" spans="1:14" ht="22.5" x14ac:dyDescent="0.15">
      <c r="A200" s="219" t="s">
        <v>148</v>
      </c>
      <c r="B200" s="37" t="s">
        <v>145</v>
      </c>
      <c r="C200" s="327" t="s">
        <v>121</v>
      </c>
      <c r="D200" s="328"/>
      <c r="E200" s="289"/>
      <c r="F200" s="290"/>
      <c r="G200" s="291"/>
      <c r="H200" s="225" t="s">
        <v>404</v>
      </c>
      <c r="I200" s="304" t="s">
        <v>403</v>
      </c>
      <c r="J200" s="308"/>
      <c r="K200" s="292" t="s">
        <v>174</v>
      </c>
      <c r="L200" s="293"/>
      <c r="M200" s="294"/>
      <c r="N200" s="59" t="s">
        <v>122</v>
      </c>
    </row>
    <row r="201" spans="1:14" x14ac:dyDescent="0.15">
      <c r="A201" s="55"/>
      <c r="B201" s="54"/>
      <c r="C201" s="9"/>
      <c r="D201" s="56"/>
      <c r="E201" s="56"/>
      <c r="F201" s="56"/>
      <c r="G201" s="56"/>
      <c r="H201" s="56"/>
      <c r="I201" s="56"/>
      <c r="J201" s="56"/>
      <c r="K201" s="56"/>
      <c r="L201" s="56"/>
      <c r="M201" s="56"/>
      <c r="N201" s="9"/>
    </row>
    <row r="202" spans="1:14" x14ac:dyDescent="0.15">
      <c r="A202" s="303" t="s">
        <v>230</v>
      </c>
      <c r="B202" s="303"/>
      <c r="C202" s="303"/>
      <c r="D202" s="303"/>
      <c r="E202" s="303"/>
      <c r="F202" s="303"/>
      <c r="G202" s="303"/>
      <c r="H202" s="303"/>
      <c r="I202" s="303"/>
      <c r="J202" s="303"/>
      <c r="K202" s="303"/>
      <c r="L202" s="303"/>
      <c r="M202" s="303"/>
      <c r="N202" s="303"/>
    </row>
    <row r="203" spans="1:14" ht="6.75" customHeight="1" x14ac:dyDescent="0.15">
      <c r="A203" s="3"/>
      <c r="B203" s="3"/>
      <c r="C203" s="3"/>
      <c r="D203" s="3"/>
      <c r="E203" s="3"/>
      <c r="F203" s="3"/>
      <c r="G203" s="3"/>
      <c r="H203" s="3"/>
      <c r="I203" s="3"/>
      <c r="J203" s="3"/>
      <c r="K203" s="3"/>
      <c r="L203" s="3"/>
      <c r="M203" s="3"/>
      <c r="N203" s="3"/>
    </row>
    <row r="204" spans="1:14" x14ac:dyDescent="0.15">
      <c r="A204" s="194" t="s">
        <v>108</v>
      </c>
      <c r="B204" s="38" t="s">
        <v>5</v>
      </c>
      <c r="C204" s="264"/>
      <c r="D204" s="265"/>
      <c r="E204" s="265"/>
      <c r="F204" s="265"/>
      <c r="G204" s="265"/>
      <c r="H204" s="265"/>
      <c r="I204" s="265"/>
      <c r="J204" s="265"/>
      <c r="K204" s="265"/>
      <c r="L204" s="265"/>
      <c r="M204" s="266"/>
      <c r="N204" s="3"/>
    </row>
    <row r="205" spans="1:14" ht="8.25" customHeight="1" x14ac:dyDescent="0.15">
      <c r="A205" s="195"/>
      <c r="B205" s="36"/>
      <c r="C205" s="3"/>
      <c r="D205" s="3"/>
      <c r="E205" s="3"/>
      <c r="F205" s="3"/>
      <c r="G205" s="3"/>
      <c r="H205" s="3"/>
      <c r="I205" s="3"/>
      <c r="J205" s="3"/>
      <c r="K205" s="3"/>
      <c r="L205" s="3"/>
      <c r="M205" s="3"/>
      <c r="N205" s="3"/>
    </row>
    <row r="206" spans="1:14" x14ac:dyDescent="0.15">
      <c r="A206" s="194" t="s">
        <v>109</v>
      </c>
      <c r="B206" s="37" t="s">
        <v>5</v>
      </c>
      <c r="C206" s="280"/>
      <c r="D206" s="281"/>
      <c r="E206" s="281"/>
      <c r="F206" s="281"/>
      <c r="G206" s="282"/>
      <c r="H206" s="3"/>
      <c r="I206" s="3"/>
      <c r="J206" s="3"/>
      <c r="K206" s="3"/>
      <c r="L206" s="3"/>
      <c r="M206" s="3"/>
      <c r="N206" s="3"/>
    </row>
    <row r="207" spans="1:14" ht="6" customHeight="1" x14ac:dyDescent="0.15">
      <c r="A207" s="195"/>
      <c r="B207" s="36"/>
      <c r="C207" s="3"/>
      <c r="D207" s="3"/>
      <c r="E207" s="3"/>
      <c r="F207" s="3"/>
      <c r="G207" s="3"/>
      <c r="H207" s="3"/>
      <c r="I207" s="3"/>
      <c r="J207" s="3"/>
      <c r="K207" s="3"/>
      <c r="L207" s="3"/>
      <c r="M207" s="3"/>
      <c r="N207" s="3"/>
    </row>
    <row r="208" spans="1:14" x14ac:dyDescent="0.15">
      <c r="A208" s="194" t="s">
        <v>110</v>
      </c>
      <c r="B208" s="37" t="s">
        <v>5</v>
      </c>
      <c r="C208" s="300"/>
      <c r="D208" s="301"/>
      <c r="E208" s="301"/>
      <c r="F208" s="301"/>
      <c r="G208" s="302"/>
      <c r="H208" s="3"/>
      <c r="I208" s="3"/>
      <c r="J208" s="3"/>
      <c r="K208" s="3"/>
      <c r="L208" s="3"/>
      <c r="M208" s="3"/>
      <c r="N208" s="3"/>
    </row>
    <row r="209" spans="1:14" ht="7.5" customHeight="1" x14ac:dyDescent="0.15">
      <c r="A209" s="195"/>
      <c r="B209" s="36"/>
      <c r="C209" s="3"/>
      <c r="D209" s="3"/>
      <c r="E209" s="3"/>
      <c r="F209" s="3"/>
      <c r="G209" s="3"/>
      <c r="H209" s="3"/>
      <c r="I209" s="3"/>
      <c r="J209" s="3"/>
      <c r="K209" s="3"/>
      <c r="L209" s="3"/>
      <c r="M209" s="3"/>
      <c r="N209" s="3"/>
    </row>
    <row r="210" spans="1:14" ht="22.5" x14ac:dyDescent="0.15">
      <c r="A210" s="220" t="s">
        <v>132</v>
      </c>
      <c r="B210" s="35" t="s">
        <v>141</v>
      </c>
      <c r="C210" s="264" t="s">
        <v>174</v>
      </c>
      <c r="D210" s="265"/>
      <c r="E210" s="265"/>
      <c r="F210" s="265"/>
      <c r="G210" s="266"/>
      <c r="H210" s="59" t="s">
        <v>111</v>
      </c>
      <c r="I210" s="299" t="str">
        <f>VLOOKUP(C210,選択肢!A2:B4,2,FALSE)</f>
        <v>選択により以下入力箇所が変わります</v>
      </c>
      <c r="J210" s="299"/>
      <c r="K210" s="299"/>
      <c r="L210" s="299"/>
      <c r="M210" s="299"/>
      <c r="N210" s="299"/>
    </row>
    <row r="211" spans="1:14" ht="9" customHeight="1" x14ac:dyDescent="0.15">
      <c r="A211" s="3"/>
      <c r="B211" s="36"/>
      <c r="C211" s="3"/>
      <c r="D211" s="3"/>
      <c r="E211" s="3"/>
      <c r="F211" s="3"/>
      <c r="G211" s="3"/>
      <c r="H211" s="3"/>
      <c r="I211" s="48"/>
      <c r="J211" s="3"/>
      <c r="K211" s="3"/>
      <c r="L211" s="3"/>
      <c r="M211" s="3"/>
      <c r="N211" s="3"/>
    </row>
    <row r="212" spans="1:14" x14ac:dyDescent="0.15">
      <c r="A212" s="218" t="s">
        <v>139</v>
      </c>
      <c r="B212" s="35" t="s">
        <v>142</v>
      </c>
      <c r="C212" s="264" t="s">
        <v>174</v>
      </c>
      <c r="D212" s="265"/>
      <c r="E212" s="265"/>
      <c r="F212" s="265"/>
      <c r="G212" s="266"/>
      <c r="H212" s="59" t="s">
        <v>112</v>
      </c>
      <c r="I212" s="295" t="str">
        <f>VLOOKUP(C210,選択肢!A6:B8,2,FALSE)</f>
        <v>①で必要がないを選択した時のみ</v>
      </c>
      <c r="J212" s="295"/>
      <c r="K212" s="295"/>
      <c r="L212" s="295"/>
      <c r="M212" s="295"/>
      <c r="N212" s="295"/>
    </row>
    <row r="213" spans="1:14" x14ac:dyDescent="0.15">
      <c r="A213" s="47"/>
      <c r="B213" s="35"/>
      <c r="C213" s="224" t="s">
        <v>130</v>
      </c>
      <c r="D213" s="296"/>
      <c r="E213" s="297"/>
      <c r="F213" s="297"/>
      <c r="G213" s="297"/>
      <c r="H213" s="297"/>
      <c r="I213" s="297"/>
      <c r="J213" s="297"/>
      <c r="K213" s="297"/>
      <c r="L213" s="297"/>
      <c r="M213" s="298"/>
      <c r="N213" s="3"/>
    </row>
    <row r="214" spans="1:14" ht="7.5" customHeight="1" x14ac:dyDescent="0.15">
      <c r="A214" s="3"/>
      <c r="B214" s="36"/>
      <c r="C214" s="3"/>
      <c r="D214" s="3"/>
      <c r="E214" s="3"/>
      <c r="F214" s="3"/>
      <c r="G214" s="3"/>
      <c r="H214" s="3"/>
      <c r="I214" s="57"/>
      <c r="J214" s="3"/>
      <c r="K214" s="3"/>
      <c r="L214" s="3"/>
      <c r="M214" s="3"/>
      <c r="N214" s="3"/>
    </row>
    <row r="215" spans="1:14" x14ac:dyDescent="0.15">
      <c r="A215" s="218" t="s">
        <v>147</v>
      </c>
      <c r="B215" s="35" t="s">
        <v>143</v>
      </c>
      <c r="C215" s="264" t="s">
        <v>174</v>
      </c>
      <c r="D215" s="265"/>
      <c r="E215" s="265"/>
      <c r="F215" s="265"/>
      <c r="G215" s="266"/>
      <c r="H215" s="59" t="s">
        <v>113</v>
      </c>
      <c r="I215" s="299" t="str">
        <f>VLOOKUP(C215,選択肢!A10:B13,2,FALSE)</f>
        <v>①で必要があるを選択した時のみ</v>
      </c>
      <c r="J215" s="299"/>
      <c r="K215" s="299"/>
      <c r="L215" s="299"/>
      <c r="M215" s="299"/>
      <c r="N215" s="299"/>
    </row>
    <row r="216" spans="1:14" ht="6.75" customHeight="1" x14ac:dyDescent="0.15">
      <c r="A216" s="3"/>
      <c r="B216" s="36"/>
      <c r="C216" s="3"/>
      <c r="D216" s="3"/>
      <c r="E216" s="3"/>
      <c r="F216" s="3"/>
      <c r="G216" s="3"/>
      <c r="H216" s="3"/>
      <c r="I216" s="3"/>
      <c r="J216" s="3"/>
      <c r="K216" s="3"/>
      <c r="L216" s="3"/>
      <c r="M216" s="3"/>
      <c r="N216" s="3"/>
    </row>
    <row r="217" spans="1:14" x14ac:dyDescent="0.15">
      <c r="A217" s="218" t="s">
        <v>146</v>
      </c>
      <c r="B217" s="41" t="s">
        <v>401</v>
      </c>
      <c r="C217" s="304" t="s">
        <v>114</v>
      </c>
      <c r="D217" s="305"/>
      <c r="E217" s="314" t="s">
        <v>174</v>
      </c>
      <c r="F217" s="315"/>
      <c r="G217" s="316"/>
      <c r="H217" s="59" t="s">
        <v>402</v>
      </c>
      <c r="I217" s="3"/>
      <c r="J217" s="3"/>
      <c r="K217" s="3"/>
      <c r="L217" s="3"/>
      <c r="M217" s="3"/>
      <c r="N217" s="3"/>
    </row>
    <row r="218" spans="1:14" ht="9" customHeight="1" x14ac:dyDescent="0.15">
      <c r="A218" s="47"/>
      <c r="B218" s="49"/>
      <c r="C218" s="49"/>
      <c r="D218" s="49"/>
      <c r="E218" s="49"/>
      <c r="F218" s="49"/>
      <c r="G218" s="49"/>
      <c r="H218" s="49"/>
      <c r="I218" s="3"/>
      <c r="J218" s="3"/>
      <c r="K218" s="3"/>
      <c r="L218" s="3"/>
      <c r="M218" s="3"/>
      <c r="N218" s="3"/>
    </row>
    <row r="219" spans="1:14" x14ac:dyDescent="0.15">
      <c r="A219" s="3"/>
      <c r="B219" s="36"/>
      <c r="C219" s="3"/>
      <c r="D219" s="3"/>
      <c r="E219" s="3"/>
      <c r="F219" s="3"/>
      <c r="G219" s="3"/>
      <c r="H219" s="3"/>
      <c r="I219" s="3"/>
      <c r="J219" s="306" t="s">
        <v>131</v>
      </c>
      <c r="K219" s="307"/>
      <c r="L219" s="307"/>
      <c r="M219" s="308"/>
      <c r="N219" s="3"/>
    </row>
    <row r="220" spans="1:14" x14ac:dyDescent="0.15">
      <c r="A220" s="47"/>
      <c r="B220" s="37" t="s">
        <v>144</v>
      </c>
      <c r="C220" s="304" t="s">
        <v>115</v>
      </c>
      <c r="D220" s="305"/>
      <c r="E220" s="317"/>
      <c r="F220" s="318"/>
      <c r="G220" s="318"/>
      <c r="H220" s="309" t="s">
        <v>116</v>
      </c>
      <c r="I220" s="310"/>
      <c r="J220" s="311"/>
      <c r="K220" s="312"/>
      <c r="L220" s="312"/>
      <c r="M220" s="313"/>
      <c r="N220" s="59" t="s">
        <v>120</v>
      </c>
    </row>
    <row r="221" spans="1:14" x14ac:dyDescent="0.15">
      <c r="A221" s="47"/>
      <c r="B221" s="37"/>
      <c r="C221" s="319" t="s">
        <v>119</v>
      </c>
      <c r="D221" s="320"/>
      <c r="E221" s="264"/>
      <c r="F221" s="265"/>
      <c r="G221" s="265"/>
      <c r="H221" s="310" t="s">
        <v>117</v>
      </c>
      <c r="I221" s="310"/>
      <c r="J221" s="311"/>
      <c r="K221" s="312"/>
      <c r="L221" s="312"/>
      <c r="M221" s="313"/>
      <c r="N221" s="59" t="s">
        <v>120</v>
      </c>
    </row>
    <row r="222" spans="1:14" x14ac:dyDescent="0.15">
      <c r="A222" s="47"/>
      <c r="B222" s="37"/>
      <c r="C222" s="3"/>
      <c r="D222" s="3"/>
      <c r="E222" s="3"/>
      <c r="F222" s="3"/>
      <c r="G222" s="3"/>
      <c r="H222" s="310" t="s">
        <v>12</v>
      </c>
      <c r="I222" s="310"/>
      <c r="J222" s="321"/>
      <c r="K222" s="322"/>
      <c r="L222" s="322"/>
      <c r="M222" s="323"/>
      <c r="N222" s="59" t="s">
        <v>120</v>
      </c>
    </row>
    <row r="223" spans="1:14" ht="8.25" customHeight="1" x14ac:dyDescent="0.15">
      <c r="A223" s="47"/>
      <c r="B223" s="36"/>
      <c r="C223" s="58"/>
      <c r="D223" s="58"/>
      <c r="E223" s="52"/>
      <c r="F223" s="51"/>
      <c r="G223" s="51"/>
      <c r="H223" s="51"/>
      <c r="I223" s="50"/>
      <c r="J223" s="50"/>
      <c r="K223" s="50"/>
      <c r="L223" s="50"/>
      <c r="M223" s="50"/>
      <c r="N223" s="3"/>
    </row>
    <row r="224" spans="1:14" ht="22.5" x14ac:dyDescent="0.15">
      <c r="A224" s="219" t="s">
        <v>148</v>
      </c>
      <c r="B224" s="37" t="s">
        <v>145</v>
      </c>
      <c r="C224" s="327" t="s">
        <v>121</v>
      </c>
      <c r="D224" s="328"/>
      <c r="E224" s="289"/>
      <c r="F224" s="290"/>
      <c r="G224" s="291"/>
      <c r="H224" s="225" t="s">
        <v>404</v>
      </c>
      <c r="I224" s="304" t="s">
        <v>403</v>
      </c>
      <c r="J224" s="308"/>
      <c r="K224" s="292" t="s">
        <v>174</v>
      </c>
      <c r="L224" s="293"/>
      <c r="M224" s="294"/>
      <c r="N224" s="59" t="s">
        <v>122</v>
      </c>
    </row>
    <row r="225" spans="1:14" ht="8.25" customHeight="1" x14ac:dyDescent="0.15">
      <c r="A225" s="55"/>
      <c r="B225" s="54"/>
      <c r="C225" s="9"/>
      <c r="D225" s="56"/>
      <c r="E225" s="56"/>
      <c r="F225" s="56"/>
      <c r="G225" s="56"/>
      <c r="H225" s="56"/>
      <c r="I225" s="56"/>
      <c r="J225" s="56"/>
      <c r="K225" s="56"/>
      <c r="L225" s="56"/>
      <c r="M225" s="56"/>
      <c r="N225" s="9"/>
    </row>
    <row r="226" spans="1:14" x14ac:dyDescent="0.15">
      <c r="A226" s="303" t="s">
        <v>231</v>
      </c>
      <c r="B226" s="303"/>
      <c r="C226" s="303"/>
      <c r="D226" s="303"/>
      <c r="E226" s="303"/>
      <c r="F226" s="303"/>
      <c r="G226" s="303"/>
      <c r="H226" s="303"/>
      <c r="I226" s="303"/>
      <c r="J226" s="303"/>
      <c r="K226" s="303"/>
      <c r="L226" s="303"/>
      <c r="M226" s="303"/>
      <c r="N226" s="303"/>
    </row>
    <row r="227" spans="1:14" ht="9" customHeight="1" x14ac:dyDescent="0.15">
      <c r="A227" s="3"/>
      <c r="B227" s="3"/>
      <c r="C227" s="3"/>
      <c r="D227" s="3"/>
      <c r="E227" s="3"/>
      <c r="F227" s="3"/>
      <c r="G227" s="3"/>
      <c r="H227" s="3"/>
      <c r="I227" s="3"/>
      <c r="J227" s="3"/>
      <c r="K227" s="3"/>
      <c r="L227" s="3"/>
      <c r="M227" s="3"/>
      <c r="N227" s="3"/>
    </row>
    <row r="228" spans="1:14" x14ac:dyDescent="0.15">
      <c r="A228" s="194" t="s">
        <v>108</v>
      </c>
      <c r="B228" s="38" t="s">
        <v>5</v>
      </c>
      <c r="C228" s="264"/>
      <c r="D228" s="265"/>
      <c r="E228" s="265"/>
      <c r="F228" s="265"/>
      <c r="G228" s="265"/>
      <c r="H228" s="265"/>
      <c r="I228" s="265"/>
      <c r="J228" s="265"/>
      <c r="K228" s="265"/>
      <c r="L228" s="265"/>
      <c r="M228" s="266"/>
      <c r="N228" s="3"/>
    </row>
    <row r="229" spans="1:14" ht="6.75" customHeight="1" x14ac:dyDescent="0.15">
      <c r="A229" s="195"/>
      <c r="B229" s="36"/>
      <c r="C229" s="3"/>
      <c r="D229" s="3"/>
      <c r="E229" s="3"/>
      <c r="F229" s="3"/>
      <c r="G229" s="3"/>
      <c r="H229" s="3"/>
      <c r="I229" s="3"/>
      <c r="J229" s="3"/>
      <c r="K229" s="3"/>
      <c r="L229" s="3"/>
      <c r="M229" s="3"/>
      <c r="N229" s="3"/>
    </row>
    <row r="230" spans="1:14" x14ac:dyDescent="0.15">
      <c r="A230" s="194" t="s">
        <v>109</v>
      </c>
      <c r="B230" s="37" t="s">
        <v>5</v>
      </c>
      <c r="C230" s="280"/>
      <c r="D230" s="281"/>
      <c r="E230" s="281"/>
      <c r="F230" s="281"/>
      <c r="G230" s="282"/>
      <c r="H230" s="3"/>
      <c r="I230" s="3"/>
      <c r="J230" s="3"/>
      <c r="K230" s="3"/>
      <c r="L230" s="3"/>
      <c r="M230" s="3"/>
      <c r="N230" s="3"/>
    </row>
    <row r="231" spans="1:14" ht="7.5" customHeight="1" x14ac:dyDescent="0.15">
      <c r="A231" s="195"/>
      <c r="B231" s="36"/>
      <c r="C231" s="3"/>
      <c r="D231" s="3"/>
      <c r="E231" s="3"/>
      <c r="F231" s="3"/>
      <c r="G231" s="3"/>
      <c r="H231" s="3"/>
      <c r="I231" s="3"/>
      <c r="J231" s="3"/>
      <c r="K231" s="3"/>
      <c r="L231" s="3"/>
      <c r="M231" s="3"/>
      <c r="N231" s="3"/>
    </row>
    <row r="232" spans="1:14" x14ac:dyDescent="0.15">
      <c r="A232" s="194" t="s">
        <v>110</v>
      </c>
      <c r="B232" s="37" t="s">
        <v>5</v>
      </c>
      <c r="C232" s="300"/>
      <c r="D232" s="301"/>
      <c r="E232" s="301"/>
      <c r="F232" s="301"/>
      <c r="G232" s="302"/>
      <c r="H232" s="3"/>
      <c r="I232" s="3"/>
      <c r="J232" s="3"/>
      <c r="K232" s="3"/>
      <c r="L232" s="3"/>
      <c r="M232" s="3"/>
      <c r="N232" s="3"/>
    </row>
    <row r="233" spans="1:14" ht="6.75" customHeight="1" x14ac:dyDescent="0.15">
      <c r="A233" s="195"/>
      <c r="B233" s="36"/>
      <c r="C233" s="3"/>
      <c r="D233" s="3"/>
      <c r="E233" s="3"/>
      <c r="F233" s="3"/>
      <c r="G233" s="3"/>
      <c r="H233" s="3"/>
      <c r="I233" s="3"/>
      <c r="J233" s="3"/>
      <c r="K233" s="3"/>
      <c r="L233" s="3"/>
      <c r="M233" s="3"/>
      <c r="N233" s="3"/>
    </row>
    <row r="234" spans="1:14" ht="22.5" x14ac:dyDescent="0.15">
      <c r="A234" s="220" t="s">
        <v>132</v>
      </c>
      <c r="B234" s="35" t="s">
        <v>141</v>
      </c>
      <c r="C234" s="264" t="s">
        <v>174</v>
      </c>
      <c r="D234" s="265"/>
      <c r="E234" s="265"/>
      <c r="F234" s="265"/>
      <c r="G234" s="266"/>
      <c r="H234" s="59" t="s">
        <v>111</v>
      </c>
      <c r="I234" s="299" t="str">
        <f>VLOOKUP(C234,選択肢!A2:B4,2,FALSE)</f>
        <v>選択により以下入力箇所が変わります</v>
      </c>
      <c r="J234" s="299"/>
      <c r="K234" s="299"/>
      <c r="L234" s="299"/>
      <c r="M234" s="299"/>
      <c r="N234" s="299"/>
    </row>
    <row r="235" spans="1:14" ht="7.5" customHeight="1" x14ac:dyDescent="0.15">
      <c r="A235" s="3"/>
      <c r="B235" s="36"/>
      <c r="C235" s="3"/>
      <c r="D235" s="3"/>
      <c r="E235" s="3"/>
      <c r="F235" s="3"/>
      <c r="G235" s="3"/>
      <c r="H235" s="3"/>
      <c r="I235" s="48"/>
      <c r="J235" s="3"/>
      <c r="K235" s="3"/>
      <c r="L235" s="3"/>
      <c r="M235" s="3"/>
      <c r="N235" s="3"/>
    </row>
    <row r="236" spans="1:14" x14ac:dyDescent="0.15">
      <c r="A236" s="218" t="s">
        <v>139</v>
      </c>
      <c r="B236" s="35" t="s">
        <v>142</v>
      </c>
      <c r="C236" s="264" t="s">
        <v>174</v>
      </c>
      <c r="D236" s="265"/>
      <c r="E236" s="265"/>
      <c r="F236" s="265"/>
      <c r="G236" s="266"/>
      <c r="H236" s="59" t="s">
        <v>112</v>
      </c>
      <c r="I236" s="295" t="str">
        <f>VLOOKUP(C234,選択肢!A6:B8,2,FALSE)</f>
        <v>①で必要がないを選択した時のみ</v>
      </c>
      <c r="J236" s="295"/>
      <c r="K236" s="295"/>
      <c r="L236" s="295"/>
      <c r="M236" s="295"/>
      <c r="N236" s="295"/>
    </row>
    <row r="237" spans="1:14" x14ac:dyDescent="0.15">
      <c r="A237" s="47"/>
      <c r="B237" s="35"/>
      <c r="C237" s="221" t="s">
        <v>130</v>
      </c>
      <c r="D237" s="296"/>
      <c r="E237" s="297"/>
      <c r="F237" s="297"/>
      <c r="G237" s="297"/>
      <c r="H237" s="297"/>
      <c r="I237" s="297"/>
      <c r="J237" s="297"/>
      <c r="K237" s="297"/>
      <c r="L237" s="297"/>
      <c r="M237" s="298"/>
      <c r="N237" s="3"/>
    </row>
    <row r="238" spans="1:14" ht="9" customHeight="1" x14ac:dyDescent="0.15">
      <c r="A238" s="3"/>
      <c r="B238" s="36"/>
      <c r="C238" s="3"/>
      <c r="D238" s="3"/>
      <c r="E238" s="3"/>
      <c r="F238" s="3"/>
      <c r="G238" s="3"/>
      <c r="H238" s="3"/>
      <c r="I238" s="57"/>
      <c r="J238" s="3"/>
      <c r="K238" s="3"/>
      <c r="L238" s="3"/>
      <c r="M238" s="3"/>
      <c r="N238" s="3"/>
    </row>
    <row r="239" spans="1:14" x14ac:dyDescent="0.15">
      <c r="A239" s="218" t="s">
        <v>147</v>
      </c>
      <c r="B239" s="35" t="s">
        <v>143</v>
      </c>
      <c r="C239" s="264" t="s">
        <v>174</v>
      </c>
      <c r="D239" s="265"/>
      <c r="E239" s="265"/>
      <c r="F239" s="265"/>
      <c r="G239" s="266"/>
      <c r="H239" s="59" t="s">
        <v>113</v>
      </c>
      <c r="I239" s="299" t="str">
        <f>VLOOKUP(C239,選択肢!A10:B13,2,FALSE)</f>
        <v>①で必要があるを選択した時のみ</v>
      </c>
      <c r="J239" s="299"/>
      <c r="K239" s="299"/>
      <c r="L239" s="299"/>
      <c r="M239" s="299"/>
      <c r="N239" s="299"/>
    </row>
    <row r="240" spans="1:14" ht="7.5" customHeight="1" x14ac:dyDescent="0.15">
      <c r="A240" s="3"/>
      <c r="B240" s="36"/>
      <c r="C240" s="3"/>
      <c r="D240" s="3"/>
      <c r="E240" s="3"/>
      <c r="F240" s="3"/>
      <c r="G240" s="3"/>
      <c r="H240" s="3"/>
      <c r="I240" s="3"/>
      <c r="J240" s="3"/>
      <c r="K240" s="3"/>
      <c r="L240" s="3"/>
      <c r="M240" s="3"/>
      <c r="N240" s="3"/>
    </row>
    <row r="241" spans="1:14" x14ac:dyDescent="0.15">
      <c r="A241" s="218" t="s">
        <v>146</v>
      </c>
      <c r="B241" s="41" t="s">
        <v>401</v>
      </c>
      <c r="C241" s="332" t="s">
        <v>114</v>
      </c>
      <c r="D241" s="334"/>
      <c r="E241" s="314" t="s">
        <v>174</v>
      </c>
      <c r="F241" s="315"/>
      <c r="G241" s="316"/>
      <c r="H241" s="59" t="s">
        <v>402</v>
      </c>
      <c r="I241" s="3"/>
      <c r="J241" s="3"/>
      <c r="K241" s="3"/>
      <c r="L241" s="3"/>
      <c r="M241" s="3"/>
      <c r="N241" s="3"/>
    </row>
    <row r="242" spans="1:14" ht="9" customHeight="1" x14ac:dyDescent="0.15">
      <c r="A242" s="47"/>
      <c r="B242" s="49"/>
      <c r="C242" s="49"/>
      <c r="D242" s="49"/>
      <c r="E242" s="49"/>
      <c r="F242" s="49"/>
      <c r="G242" s="49"/>
      <c r="H242" s="49"/>
      <c r="I242" s="3"/>
      <c r="J242" s="3"/>
      <c r="K242" s="3"/>
      <c r="L242" s="3"/>
      <c r="M242" s="3"/>
      <c r="N242" s="3"/>
    </row>
    <row r="243" spans="1:14" x14ac:dyDescent="0.15">
      <c r="A243" s="3"/>
      <c r="B243" s="36"/>
      <c r="C243" s="3"/>
      <c r="D243" s="3"/>
      <c r="E243" s="3"/>
      <c r="F243" s="3"/>
      <c r="G243" s="3"/>
      <c r="H243" s="3"/>
      <c r="I243" s="3"/>
      <c r="J243" s="335" t="s">
        <v>131</v>
      </c>
      <c r="K243" s="336"/>
      <c r="L243" s="336"/>
      <c r="M243" s="333"/>
      <c r="N243" s="3"/>
    </row>
    <row r="244" spans="1:14" x14ac:dyDescent="0.15">
      <c r="A244" s="47"/>
      <c r="B244" s="37" t="s">
        <v>144</v>
      </c>
      <c r="C244" s="332" t="s">
        <v>115</v>
      </c>
      <c r="D244" s="334"/>
      <c r="E244" s="317"/>
      <c r="F244" s="318"/>
      <c r="G244" s="318"/>
      <c r="H244" s="337" t="s">
        <v>116</v>
      </c>
      <c r="I244" s="338"/>
      <c r="J244" s="311"/>
      <c r="K244" s="312"/>
      <c r="L244" s="312"/>
      <c r="M244" s="313"/>
      <c r="N244" s="59" t="s">
        <v>120</v>
      </c>
    </row>
    <row r="245" spans="1:14" x14ac:dyDescent="0.15">
      <c r="A245" s="47"/>
      <c r="B245" s="37"/>
      <c r="C245" s="339" t="s">
        <v>119</v>
      </c>
      <c r="D245" s="340"/>
      <c r="E245" s="264"/>
      <c r="F245" s="265"/>
      <c r="G245" s="265"/>
      <c r="H245" s="338" t="s">
        <v>117</v>
      </c>
      <c r="I245" s="338"/>
      <c r="J245" s="311"/>
      <c r="K245" s="312"/>
      <c r="L245" s="312"/>
      <c r="M245" s="313"/>
      <c r="N245" s="59" t="s">
        <v>120</v>
      </c>
    </row>
    <row r="246" spans="1:14" x14ac:dyDescent="0.15">
      <c r="A246" s="47"/>
      <c r="B246" s="37"/>
      <c r="C246" s="3"/>
      <c r="D246" s="3"/>
      <c r="E246" s="3"/>
      <c r="F246" s="3"/>
      <c r="G246" s="3"/>
      <c r="H246" s="338" t="s">
        <v>12</v>
      </c>
      <c r="I246" s="338"/>
      <c r="J246" s="321"/>
      <c r="K246" s="322"/>
      <c r="L246" s="322"/>
      <c r="M246" s="323"/>
      <c r="N246" s="59" t="s">
        <v>120</v>
      </c>
    </row>
    <row r="247" spans="1:14" ht="9" customHeight="1" x14ac:dyDescent="0.15">
      <c r="A247" s="47"/>
      <c r="B247" s="36"/>
      <c r="C247" s="58"/>
      <c r="D247" s="58"/>
      <c r="E247" s="52"/>
      <c r="F247" s="51"/>
      <c r="G247" s="51"/>
      <c r="H247" s="51"/>
      <c r="I247" s="50"/>
      <c r="J247" s="50"/>
      <c r="K247" s="50"/>
      <c r="L247" s="50"/>
      <c r="M247" s="50"/>
      <c r="N247" s="3"/>
    </row>
    <row r="248" spans="1:14" ht="22.5" x14ac:dyDescent="0.15">
      <c r="A248" s="219" t="s">
        <v>148</v>
      </c>
      <c r="B248" s="37" t="s">
        <v>145</v>
      </c>
      <c r="C248" s="341" t="s">
        <v>121</v>
      </c>
      <c r="D248" s="342"/>
      <c r="E248" s="289"/>
      <c r="F248" s="290"/>
      <c r="G248" s="291"/>
      <c r="H248" s="227" t="s">
        <v>404</v>
      </c>
      <c r="I248" s="332" t="s">
        <v>403</v>
      </c>
      <c r="J248" s="333"/>
      <c r="K248" s="292" t="s">
        <v>174</v>
      </c>
      <c r="L248" s="293"/>
      <c r="M248" s="294"/>
      <c r="N248" s="59" t="s">
        <v>122</v>
      </c>
    </row>
    <row r="249" spans="1:14" x14ac:dyDescent="0.15">
      <c r="A249" s="55"/>
      <c r="B249" s="54"/>
      <c r="C249" s="9"/>
      <c r="D249" s="56"/>
      <c r="E249" s="56"/>
      <c r="F249" s="56"/>
      <c r="G249" s="56"/>
      <c r="H249" s="56"/>
      <c r="I249" s="56"/>
      <c r="J249" s="56"/>
      <c r="K249" s="56"/>
      <c r="L249" s="56"/>
      <c r="M249" s="56"/>
      <c r="N249" s="9"/>
    </row>
    <row r="250" spans="1:14" x14ac:dyDescent="0.15">
      <c r="A250" s="303" t="s">
        <v>232</v>
      </c>
      <c r="B250" s="303"/>
      <c r="C250" s="303"/>
      <c r="D250" s="303"/>
      <c r="E250" s="303"/>
      <c r="F250" s="303"/>
      <c r="G250" s="303"/>
      <c r="H250" s="303"/>
      <c r="I250" s="303"/>
      <c r="J250" s="303"/>
      <c r="K250" s="303"/>
      <c r="L250" s="303"/>
      <c r="M250" s="303"/>
      <c r="N250" s="303"/>
    </row>
    <row r="251" spans="1:14" ht="7.5" customHeight="1" x14ac:dyDescent="0.15">
      <c r="A251" s="3"/>
      <c r="B251" s="3"/>
      <c r="C251" s="3"/>
      <c r="D251" s="3"/>
      <c r="E251" s="3"/>
      <c r="F251" s="3"/>
      <c r="G251" s="3"/>
      <c r="H251" s="3"/>
      <c r="I251" s="3"/>
      <c r="J251" s="3"/>
      <c r="K251" s="3"/>
      <c r="L251" s="3"/>
      <c r="M251" s="3"/>
      <c r="N251" s="3"/>
    </row>
    <row r="252" spans="1:14" x14ac:dyDescent="0.15">
      <c r="A252" s="194" t="s">
        <v>108</v>
      </c>
      <c r="B252" s="38" t="s">
        <v>5</v>
      </c>
      <c r="C252" s="264"/>
      <c r="D252" s="265"/>
      <c r="E252" s="265"/>
      <c r="F252" s="265"/>
      <c r="G252" s="265"/>
      <c r="H252" s="265"/>
      <c r="I252" s="265"/>
      <c r="J252" s="265"/>
      <c r="K252" s="265"/>
      <c r="L252" s="265"/>
      <c r="M252" s="266"/>
      <c r="N252" s="3"/>
    </row>
    <row r="253" spans="1:14" ht="6.75" customHeight="1" x14ac:dyDescent="0.15">
      <c r="A253" s="195"/>
      <c r="B253" s="36"/>
      <c r="C253" s="3"/>
      <c r="D253" s="3"/>
      <c r="E253" s="3"/>
      <c r="F253" s="3"/>
      <c r="G253" s="3"/>
      <c r="H253" s="3"/>
      <c r="I253" s="3"/>
      <c r="J253" s="3"/>
      <c r="K253" s="3"/>
      <c r="L253" s="3"/>
      <c r="M253" s="3"/>
      <c r="N253" s="3"/>
    </row>
    <row r="254" spans="1:14" x14ac:dyDescent="0.15">
      <c r="A254" s="194" t="s">
        <v>109</v>
      </c>
      <c r="B254" s="37" t="s">
        <v>5</v>
      </c>
      <c r="C254" s="280"/>
      <c r="D254" s="281"/>
      <c r="E254" s="281"/>
      <c r="F254" s="281"/>
      <c r="G254" s="282"/>
      <c r="H254" s="3"/>
      <c r="I254" s="3"/>
      <c r="J254" s="3"/>
      <c r="K254" s="3"/>
      <c r="L254" s="3"/>
      <c r="M254" s="3"/>
      <c r="N254" s="3"/>
    </row>
    <row r="255" spans="1:14" ht="6.75" customHeight="1" x14ac:dyDescent="0.15">
      <c r="A255" s="195"/>
      <c r="B255" s="36"/>
      <c r="C255" s="3"/>
      <c r="D255" s="3"/>
      <c r="E255" s="3"/>
      <c r="F255" s="3"/>
      <c r="G255" s="3"/>
      <c r="H255" s="3"/>
      <c r="I255" s="3"/>
      <c r="J255" s="3"/>
      <c r="K255" s="3"/>
      <c r="L255" s="3"/>
      <c r="M255" s="3"/>
      <c r="N255" s="3"/>
    </row>
    <row r="256" spans="1:14" x14ac:dyDescent="0.15">
      <c r="A256" s="194" t="s">
        <v>110</v>
      </c>
      <c r="B256" s="37" t="s">
        <v>5</v>
      </c>
      <c r="C256" s="300"/>
      <c r="D256" s="301"/>
      <c r="E256" s="301"/>
      <c r="F256" s="301"/>
      <c r="G256" s="302"/>
      <c r="H256" s="3"/>
      <c r="I256" s="3"/>
      <c r="J256" s="3"/>
      <c r="K256" s="3"/>
      <c r="L256" s="3"/>
      <c r="M256" s="3"/>
      <c r="N256" s="3"/>
    </row>
    <row r="257" spans="1:14" ht="7.5" customHeight="1" x14ac:dyDescent="0.15">
      <c r="A257" s="195"/>
      <c r="B257" s="36"/>
      <c r="C257" s="3"/>
      <c r="D257" s="3"/>
      <c r="E257" s="3"/>
      <c r="F257" s="3"/>
      <c r="G257" s="3"/>
      <c r="H257" s="3"/>
      <c r="I257" s="3"/>
      <c r="J257" s="3"/>
      <c r="K257" s="3"/>
      <c r="L257" s="3"/>
      <c r="M257" s="3"/>
      <c r="N257" s="3"/>
    </row>
    <row r="258" spans="1:14" ht="22.5" x14ac:dyDescent="0.15">
      <c r="A258" s="220" t="s">
        <v>132</v>
      </c>
      <c r="B258" s="35" t="s">
        <v>141</v>
      </c>
      <c r="C258" s="264" t="s">
        <v>174</v>
      </c>
      <c r="D258" s="265"/>
      <c r="E258" s="265"/>
      <c r="F258" s="265"/>
      <c r="G258" s="266"/>
      <c r="H258" s="59" t="s">
        <v>111</v>
      </c>
      <c r="I258" s="299" t="str">
        <f>VLOOKUP(C258,選択肢!A2:B4,2,FALSE)</f>
        <v>選択により以下入力箇所が変わります</v>
      </c>
      <c r="J258" s="299"/>
      <c r="K258" s="299"/>
      <c r="L258" s="299"/>
      <c r="M258" s="299"/>
      <c r="N258" s="299"/>
    </row>
    <row r="259" spans="1:14" ht="6.75" customHeight="1" x14ac:dyDescent="0.15">
      <c r="A259" s="3"/>
      <c r="B259" s="36"/>
      <c r="C259" s="3"/>
      <c r="D259" s="3"/>
      <c r="E259" s="3"/>
      <c r="F259" s="3"/>
      <c r="G259" s="3"/>
      <c r="H259" s="3"/>
      <c r="I259" s="48"/>
      <c r="J259" s="3"/>
      <c r="K259" s="3"/>
      <c r="L259" s="3"/>
      <c r="M259" s="3"/>
      <c r="N259" s="3"/>
    </row>
    <row r="260" spans="1:14" x14ac:dyDescent="0.15">
      <c r="A260" s="218" t="s">
        <v>139</v>
      </c>
      <c r="B260" s="35" t="s">
        <v>142</v>
      </c>
      <c r="C260" s="264" t="s">
        <v>174</v>
      </c>
      <c r="D260" s="265"/>
      <c r="E260" s="265"/>
      <c r="F260" s="265"/>
      <c r="G260" s="266"/>
      <c r="H260" s="59" t="s">
        <v>112</v>
      </c>
      <c r="I260" s="295" t="str">
        <f>VLOOKUP(C258,選択肢!A6:B8,2,FALSE)</f>
        <v>①で必要がないを選択した時のみ</v>
      </c>
      <c r="J260" s="295"/>
      <c r="K260" s="295"/>
      <c r="L260" s="295"/>
      <c r="M260" s="295"/>
      <c r="N260" s="295"/>
    </row>
    <row r="261" spans="1:14" x14ac:dyDescent="0.15">
      <c r="A261" s="47"/>
      <c r="B261" s="35"/>
      <c r="C261" s="224" t="s">
        <v>130</v>
      </c>
      <c r="D261" s="296"/>
      <c r="E261" s="297"/>
      <c r="F261" s="297"/>
      <c r="G261" s="297"/>
      <c r="H261" s="297"/>
      <c r="I261" s="297"/>
      <c r="J261" s="297"/>
      <c r="K261" s="297"/>
      <c r="L261" s="297"/>
      <c r="M261" s="298"/>
      <c r="N261" s="3"/>
    </row>
    <row r="262" spans="1:14" ht="9" customHeight="1" x14ac:dyDescent="0.15">
      <c r="A262" s="3"/>
      <c r="B262" s="36"/>
      <c r="C262" s="3"/>
      <c r="D262" s="3"/>
      <c r="E262" s="3"/>
      <c r="F262" s="3"/>
      <c r="G262" s="3"/>
      <c r="H262" s="3"/>
      <c r="I262" s="57"/>
      <c r="J262" s="3"/>
      <c r="K262" s="3"/>
      <c r="L262" s="3"/>
      <c r="M262" s="3"/>
      <c r="N262" s="3"/>
    </row>
    <row r="263" spans="1:14" x14ac:dyDescent="0.15">
      <c r="A263" s="218" t="s">
        <v>147</v>
      </c>
      <c r="B263" s="35" t="s">
        <v>143</v>
      </c>
      <c r="C263" s="264" t="s">
        <v>174</v>
      </c>
      <c r="D263" s="265"/>
      <c r="E263" s="265"/>
      <c r="F263" s="265"/>
      <c r="G263" s="266"/>
      <c r="H263" s="59" t="s">
        <v>113</v>
      </c>
      <c r="I263" s="299" t="str">
        <f>VLOOKUP(C263,選択肢!A10:B13,2,FALSE)</f>
        <v>①で必要があるを選択した時のみ</v>
      </c>
      <c r="J263" s="299"/>
      <c r="K263" s="299"/>
      <c r="L263" s="299"/>
      <c r="M263" s="299"/>
      <c r="N263" s="299"/>
    </row>
    <row r="264" spans="1:14" ht="8.25" customHeight="1" x14ac:dyDescent="0.15">
      <c r="A264" s="3"/>
      <c r="B264" s="36"/>
      <c r="C264" s="3"/>
      <c r="D264" s="3"/>
      <c r="E264" s="3"/>
      <c r="F264" s="3"/>
      <c r="G264" s="3"/>
      <c r="H264" s="3"/>
      <c r="I264" s="3"/>
      <c r="J264" s="3"/>
      <c r="K264" s="3"/>
      <c r="L264" s="3"/>
      <c r="M264" s="3"/>
      <c r="N264" s="3"/>
    </row>
    <row r="265" spans="1:14" x14ac:dyDescent="0.15">
      <c r="A265" s="218" t="s">
        <v>146</v>
      </c>
      <c r="B265" s="41" t="s">
        <v>401</v>
      </c>
      <c r="C265" s="304" t="s">
        <v>114</v>
      </c>
      <c r="D265" s="305"/>
      <c r="E265" s="314" t="s">
        <v>174</v>
      </c>
      <c r="F265" s="315"/>
      <c r="G265" s="316"/>
      <c r="H265" s="59" t="s">
        <v>402</v>
      </c>
      <c r="I265" s="3"/>
      <c r="J265" s="3"/>
      <c r="K265" s="3"/>
      <c r="L265" s="3"/>
      <c r="M265" s="3"/>
      <c r="N265" s="3"/>
    </row>
    <row r="266" spans="1:14" ht="7.5" customHeight="1" x14ac:dyDescent="0.15">
      <c r="A266" s="47"/>
      <c r="B266" s="49"/>
      <c r="C266" s="49"/>
      <c r="D266" s="49"/>
      <c r="E266" s="49"/>
      <c r="F266" s="49"/>
      <c r="G266" s="49"/>
      <c r="H266" s="49"/>
      <c r="I266" s="3"/>
      <c r="J266" s="3"/>
      <c r="K266" s="3"/>
      <c r="L266" s="3"/>
      <c r="M266" s="3"/>
      <c r="N266" s="3"/>
    </row>
    <row r="267" spans="1:14" x14ac:dyDescent="0.15">
      <c r="A267" s="3"/>
      <c r="B267" s="36"/>
      <c r="C267" s="3"/>
      <c r="D267" s="3"/>
      <c r="E267" s="3"/>
      <c r="F267" s="3"/>
      <c r="G267" s="3"/>
      <c r="H267" s="3"/>
      <c r="I267" s="3"/>
      <c r="J267" s="306" t="s">
        <v>131</v>
      </c>
      <c r="K267" s="307"/>
      <c r="L267" s="307"/>
      <c r="M267" s="308"/>
      <c r="N267" s="3"/>
    </row>
    <row r="268" spans="1:14" x14ac:dyDescent="0.15">
      <c r="A268" s="47"/>
      <c r="B268" s="37" t="s">
        <v>144</v>
      </c>
      <c r="C268" s="304" t="s">
        <v>115</v>
      </c>
      <c r="D268" s="305"/>
      <c r="E268" s="317"/>
      <c r="F268" s="318"/>
      <c r="G268" s="318"/>
      <c r="H268" s="309" t="s">
        <v>116</v>
      </c>
      <c r="I268" s="310"/>
      <c r="J268" s="311"/>
      <c r="K268" s="312"/>
      <c r="L268" s="312"/>
      <c r="M268" s="313"/>
      <c r="N268" s="59" t="s">
        <v>120</v>
      </c>
    </row>
    <row r="269" spans="1:14" x14ac:dyDescent="0.15">
      <c r="A269" s="47"/>
      <c r="B269" s="37"/>
      <c r="C269" s="319" t="s">
        <v>119</v>
      </c>
      <c r="D269" s="320"/>
      <c r="E269" s="264"/>
      <c r="F269" s="265"/>
      <c r="G269" s="265"/>
      <c r="H269" s="310" t="s">
        <v>117</v>
      </c>
      <c r="I269" s="310"/>
      <c r="J269" s="311"/>
      <c r="K269" s="312"/>
      <c r="L269" s="312"/>
      <c r="M269" s="313"/>
      <c r="N269" s="59" t="s">
        <v>120</v>
      </c>
    </row>
    <row r="270" spans="1:14" x14ac:dyDescent="0.15">
      <c r="A270" s="47"/>
      <c r="B270" s="37"/>
      <c r="C270" s="3"/>
      <c r="D270" s="3"/>
      <c r="E270" s="3"/>
      <c r="F270" s="3"/>
      <c r="G270" s="3"/>
      <c r="H270" s="310" t="s">
        <v>12</v>
      </c>
      <c r="I270" s="310"/>
      <c r="J270" s="321"/>
      <c r="K270" s="322"/>
      <c r="L270" s="322"/>
      <c r="M270" s="323"/>
      <c r="N270" s="59" t="s">
        <v>120</v>
      </c>
    </row>
    <row r="271" spans="1:14" ht="6" customHeight="1" x14ac:dyDescent="0.15">
      <c r="A271" s="47"/>
      <c r="B271" s="36"/>
      <c r="C271" s="58"/>
      <c r="D271" s="58"/>
      <c r="E271" s="52"/>
      <c r="F271" s="51"/>
      <c r="G271" s="51"/>
      <c r="H271" s="51"/>
      <c r="I271" s="50"/>
      <c r="J271" s="50"/>
      <c r="K271" s="50"/>
      <c r="L271" s="50"/>
      <c r="M271" s="50"/>
      <c r="N271" s="3"/>
    </row>
    <row r="272" spans="1:14" ht="22.5" x14ac:dyDescent="0.15">
      <c r="A272" s="219" t="s">
        <v>148</v>
      </c>
      <c r="B272" s="37" t="s">
        <v>145</v>
      </c>
      <c r="C272" s="327" t="s">
        <v>121</v>
      </c>
      <c r="D272" s="328"/>
      <c r="E272" s="289"/>
      <c r="F272" s="290"/>
      <c r="G272" s="291"/>
      <c r="H272" s="225" t="s">
        <v>404</v>
      </c>
      <c r="I272" s="304" t="s">
        <v>403</v>
      </c>
      <c r="J272" s="308"/>
      <c r="K272" s="292" t="s">
        <v>174</v>
      </c>
      <c r="L272" s="293"/>
      <c r="M272" s="294"/>
      <c r="N272" s="59" t="s">
        <v>122</v>
      </c>
    </row>
    <row r="273" spans="1:14" ht="6.75" customHeight="1" x14ac:dyDescent="0.15">
      <c r="A273" s="55"/>
      <c r="B273" s="54"/>
      <c r="C273" s="9"/>
      <c r="D273" s="56"/>
      <c r="E273" s="56"/>
      <c r="F273" s="56"/>
      <c r="G273" s="56"/>
      <c r="H273" s="56"/>
      <c r="I273" s="56"/>
      <c r="J273" s="56"/>
      <c r="K273" s="56"/>
      <c r="L273" s="56"/>
      <c r="M273" s="56"/>
      <c r="N273" s="9"/>
    </row>
  </sheetData>
  <sheetProtection password="C6B7" sheet="1" objects="1" scenarios="1"/>
  <mergeCells count="281">
    <mergeCell ref="H222:I222"/>
    <mergeCell ref="J222:M222"/>
    <mergeCell ref="E220:G220"/>
    <mergeCell ref="D213:M213"/>
    <mergeCell ref="C215:G215"/>
    <mergeCell ref="I215:N215"/>
    <mergeCell ref="E217:G217"/>
    <mergeCell ref="C221:D221"/>
    <mergeCell ref="E221:G221"/>
    <mergeCell ref="H221:I221"/>
    <mergeCell ref="J221:M221"/>
    <mergeCell ref="A226:N226"/>
    <mergeCell ref="A250:N250"/>
    <mergeCell ref="C236:G236"/>
    <mergeCell ref="I236:N236"/>
    <mergeCell ref="D237:M237"/>
    <mergeCell ref="E224:G224"/>
    <mergeCell ref="K224:M224"/>
    <mergeCell ref="C228:M228"/>
    <mergeCell ref="C230:G230"/>
    <mergeCell ref="C232:G232"/>
    <mergeCell ref="C224:D224"/>
    <mergeCell ref="I224:J224"/>
    <mergeCell ref="C241:D241"/>
    <mergeCell ref="J243:M243"/>
    <mergeCell ref="C244:D244"/>
    <mergeCell ref="H244:I244"/>
    <mergeCell ref="J244:M244"/>
    <mergeCell ref="C245:D245"/>
    <mergeCell ref="E245:G245"/>
    <mergeCell ref="H245:I245"/>
    <mergeCell ref="J245:M245"/>
    <mergeCell ref="H246:I246"/>
    <mergeCell ref="J246:M246"/>
    <mergeCell ref="C248:D248"/>
    <mergeCell ref="C239:G239"/>
    <mergeCell ref="I239:N239"/>
    <mergeCell ref="E241:G241"/>
    <mergeCell ref="E244:G244"/>
    <mergeCell ref="C234:G234"/>
    <mergeCell ref="I234:N234"/>
    <mergeCell ref="E272:G272"/>
    <mergeCell ref="K272:M272"/>
    <mergeCell ref="E265:G265"/>
    <mergeCell ref="E268:G268"/>
    <mergeCell ref="H270:I270"/>
    <mergeCell ref="J270:M270"/>
    <mergeCell ref="C272:D272"/>
    <mergeCell ref="I272:J272"/>
    <mergeCell ref="I248:J248"/>
    <mergeCell ref="C265:D265"/>
    <mergeCell ref="J267:M267"/>
    <mergeCell ref="C268:D268"/>
    <mergeCell ref="H268:I268"/>
    <mergeCell ref="J268:M268"/>
    <mergeCell ref="C269:D269"/>
    <mergeCell ref="E269:G269"/>
    <mergeCell ref="H269:I269"/>
    <mergeCell ref="J269:M269"/>
    <mergeCell ref="C197:D197"/>
    <mergeCell ref="E197:G197"/>
    <mergeCell ref="H197:I197"/>
    <mergeCell ref="J197:M197"/>
    <mergeCell ref="C210:G210"/>
    <mergeCell ref="I210:N210"/>
    <mergeCell ref="C212:G212"/>
    <mergeCell ref="I212:N212"/>
    <mergeCell ref="E200:G200"/>
    <mergeCell ref="K200:M200"/>
    <mergeCell ref="C204:M204"/>
    <mergeCell ref="A202:N202"/>
    <mergeCell ref="C206:G206"/>
    <mergeCell ref="C208:G208"/>
    <mergeCell ref="H198:I198"/>
    <mergeCell ref="J198:M198"/>
    <mergeCell ref="C200:D200"/>
    <mergeCell ref="I200:J200"/>
    <mergeCell ref="E193:G193"/>
    <mergeCell ref="E196:G196"/>
    <mergeCell ref="C188:G188"/>
    <mergeCell ref="I188:N188"/>
    <mergeCell ref="D189:M189"/>
    <mergeCell ref="C191:G191"/>
    <mergeCell ref="I191:N191"/>
    <mergeCell ref="C193:D193"/>
    <mergeCell ref="J195:M195"/>
    <mergeCell ref="C196:D196"/>
    <mergeCell ref="H196:I196"/>
    <mergeCell ref="J196:M196"/>
    <mergeCell ref="C182:G182"/>
    <mergeCell ref="C184:G184"/>
    <mergeCell ref="C186:G186"/>
    <mergeCell ref="I186:N186"/>
    <mergeCell ref="E176:G176"/>
    <mergeCell ref="K176:M176"/>
    <mergeCell ref="A178:N178"/>
    <mergeCell ref="C173:D173"/>
    <mergeCell ref="E173:G173"/>
    <mergeCell ref="H173:I173"/>
    <mergeCell ref="J173:M173"/>
    <mergeCell ref="H174:I174"/>
    <mergeCell ref="J174:M174"/>
    <mergeCell ref="C176:D176"/>
    <mergeCell ref="I176:J176"/>
    <mergeCell ref="J147:M147"/>
    <mergeCell ref="E152:G152"/>
    <mergeCell ref="K152:M152"/>
    <mergeCell ref="E148:G148"/>
    <mergeCell ref="C148:D148"/>
    <mergeCell ref="H148:I148"/>
    <mergeCell ref="J148:M148"/>
    <mergeCell ref="C149:D149"/>
    <mergeCell ref="E149:G149"/>
    <mergeCell ref="H149:I149"/>
    <mergeCell ref="J149:M149"/>
    <mergeCell ref="H150:I150"/>
    <mergeCell ref="J150:M150"/>
    <mergeCell ref="C152:D152"/>
    <mergeCell ref="I152:J152"/>
    <mergeCell ref="D141:M141"/>
    <mergeCell ref="C143:G143"/>
    <mergeCell ref="I143:N143"/>
    <mergeCell ref="E145:G145"/>
    <mergeCell ref="C134:G134"/>
    <mergeCell ref="C136:G136"/>
    <mergeCell ref="C138:G138"/>
    <mergeCell ref="I138:N138"/>
    <mergeCell ref="C140:G140"/>
    <mergeCell ref="I140:N140"/>
    <mergeCell ref="C145:D145"/>
    <mergeCell ref="E128:G128"/>
    <mergeCell ref="K128:M128"/>
    <mergeCell ref="C132:M132"/>
    <mergeCell ref="A130:N130"/>
    <mergeCell ref="E121:G121"/>
    <mergeCell ref="E124:G124"/>
    <mergeCell ref="C121:D121"/>
    <mergeCell ref="J123:M123"/>
    <mergeCell ref="C124:D124"/>
    <mergeCell ref="H124:I124"/>
    <mergeCell ref="J124:M124"/>
    <mergeCell ref="C125:D125"/>
    <mergeCell ref="E125:G125"/>
    <mergeCell ref="H125:I125"/>
    <mergeCell ref="J125:M125"/>
    <mergeCell ref="H126:I126"/>
    <mergeCell ref="J126:M126"/>
    <mergeCell ref="C128:D128"/>
    <mergeCell ref="I128:J128"/>
    <mergeCell ref="C116:G116"/>
    <mergeCell ref="I116:N116"/>
    <mergeCell ref="D117:M117"/>
    <mergeCell ref="C119:G119"/>
    <mergeCell ref="I119:N119"/>
    <mergeCell ref="C108:M108"/>
    <mergeCell ref="C110:G110"/>
    <mergeCell ref="C112:G112"/>
    <mergeCell ref="C114:G114"/>
    <mergeCell ref="I114:N114"/>
    <mergeCell ref="E104:G104"/>
    <mergeCell ref="K104:M104"/>
    <mergeCell ref="A106:N106"/>
    <mergeCell ref="C95:G95"/>
    <mergeCell ref="I95:N95"/>
    <mergeCell ref="E97:G97"/>
    <mergeCell ref="E100:G100"/>
    <mergeCell ref="H101:I101"/>
    <mergeCell ref="J101:M101"/>
    <mergeCell ref="H102:I102"/>
    <mergeCell ref="J102:M102"/>
    <mergeCell ref="C104:D104"/>
    <mergeCell ref="I104:J104"/>
    <mergeCell ref="C100:D100"/>
    <mergeCell ref="H100:I100"/>
    <mergeCell ref="J100:M100"/>
    <mergeCell ref="C101:D101"/>
    <mergeCell ref="E101:G101"/>
    <mergeCell ref="A34:N34"/>
    <mergeCell ref="C31:E31"/>
    <mergeCell ref="D69:M69"/>
    <mergeCell ref="C71:G71"/>
    <mergeCell ref="I71:N71"/>
    <mergeCell ref="E73:G73"/>
    <mergeCell ref="C62:G62"/>
    <mergeCell ref="C64:G64"/>
    <mergeCell ref="C66:G66"/>
    <mergeCell ref="I66:N66"/>
    <mergeCell ref="C68:G68"/>
    <mergeCell ref="I68:N68"/>
    <mergeCell ref="A58:N58"/>
    <mergeCell ref="E56:G56"/>
    <mergeCell ref="C60:M60"/>
    <mergeCell ref="C36:M36"/>
    <mergeCell ref="C38:G38"/>
    <mergeCell ref="E49:G49"/>
    <mergeCell ref="E52:G52"/>
    <mergeCell ref="D45:M45"/>
    <mergeCell ref="C40:G40"/>
    <mergeCell ref="C42:G42"/>
    <mergeCell ref="C44:G44"/>
    <mergeCell ref="C47:G47"/>
    <mergeCell ref="E76:G76"/>
    <mergeCell ref="A82:N82"/>
    <mergeCell ref="C90:G90"/>
    <mergeCell ref="I90:N90"/>
    <mergeCell ref="C92:G92"/>
    <mergeCell ref="I92:N92"/>
    <mergeCell ref="C73:D73"/>
    <mergeCell ref="J75:M75"/>
    <mergeCell ref="C76:D76"/>
    <mergeCell ref="H76:I76"/>
    <mergeCell ref="J76:M76"/>
    <mergeCell ref="C77:D77"/>
    <mergeCell ref="E77:G77"/>
    <mergeCell ref="H77:I77"/>
    <mergeCell ref="J77:M77"/>
    <mergeCell ref="D93:M93"/>
    <mergeCell ref="E80:G80"/>
    <mergeCell ref="K80:M80"/>
    <mergeCell ref="H78:I78"/>
    <mergeCell ref="J78:M78"/>
    <mergeCell ref="C80:D80"/>
    <mergeCell ref="I80:J80"/>
    <mergeCell ref="C97:D97"/>
    <mergeCell ref="J99:M99"/>
    <mergeCell ref="C84:M84"/>
    <mergeCell ref="C86:G86"/>
    <mergeCell ref="C88:G88"/>
    <mergeCell ref="I42:N42"/>
    <mergeCell ref="I44:N44"/>
    <mergeCell ref="I47:N47"/>
    <mergeCell ref="K56:M56"/>
    <mergeCell ref="E53:G53"/>
    <mergeCell ref="C53:D53"/>
    <mergeCell ref="H53:I53"/>
    <mergeCell ref="H54:I54"/>
    <mergeCell ref="J53:M53"/>
    <mergeCell ref="J54:M54"/>
    <mergeCell ref="C52:D52"/>
    <mergeCell ref="H52:I52"/>
    <mergeCell ref="J52:M52"/>
    <mergeCell ref="J51:M51"/>
    <mergeCell ref="I56:J56"/>
    <mergeCell ref="C56:D56"/>
    <mergeCell ref="C49:D49"/>
    <mergeCell ref="A154:N154"/>
    <mergeCell ref="C156:M156"/>
    <mergeCell ref="C158:G158"/>
    <mergeCell ref="C160:G160"/>
    <mergeCell ref="C217:D217"/>
    <mergeCell ref="J219:M219"/>
    <mergeCell ref="C220:D220"/>
    <mergeCell ref="H220:I220"/>
    <mergeCell ref="J220:M220"/>
    <mergeCell ref="C167:G167"/>
    <mergeCell ref="I167:N167"/>
    <mergeCell ref="E169:G169"/>
    <mergeCell ref="E172:G172"/>
    <mergeCell ref="C162:G162"/>
    <mergeCell ref="I162:N162"/>
    <mergeCell ref="C164:G164"/>
    <mergeCell ref="I164:N164"/>
    <mergeCell ref="D165:M165"/>
    <mergeCell ref="C169:D169"/>
    <mergeCell ref="J171:M171"/>
    <mergeCell ref="C172:D172"/>
    <mergeCell ref="H172:I172"/>
    <mergeCell ref="J172:M172"/>
    <mergeCell ref="C180:M180"/>
    <mergeCell ref="E248:G248"/>
    <mergeCell ref="K248:M248"/>
    <mergeCell ref="C260:G260"/>
    <mergeCell ref="I260:N260"/>
    <mergeCell ref="D261:M261"/>
    <mergeCell ref="C263:G263"/>
    <mergeCell ref="I263:N263"/>
    <mergeCell ref="C252:M252"/>
    <mergeCell ref="C254:G254"/>
    <mergeCell ref="C256:G256"/>
    <mergeCell ref="C258:G258"/>
    <mergeCell ref="I258:N258"/>
  </mergeCells>
  <phoneticPr fontId="1"/>
  <conditionalFormatting sqref="C47:G47">
    <cfRule type="expression" dxfId="300" priority="164">
      <formula>$C$42="使用許諾の必要がない"</formula>
    </cfRule>
  </conditionalFormatting>
  <conditionalFormatting sqref="E49:G49 C52:G53 J51:M51 H52:M54 C56:G56 I56:M56">
    <cfRule type="expression" priority="163">
      <formula>$C$42="使用許諾の必要がない"</formula>
    </cfRule>
  </conditionalFormatting>
  <conditionalFormatting sqref="E49:G49 C52:M53 J51:M51 H54:M54 C56:G56 I56:M56">
    <cfRule type="expression" dxfId="299" priority="162">
      <formula>$C$42="使用許諾の必要がない"</formula>
    </cfRule>
  </conditionalFormatting>
  <conditionalFormatting sqref="C44:G44 D45:M45">
    <cfRule type="expression" dxfId="298" priority="161">
      <formula>$C$42="編曲使用許諾の必要がある"</formula>
    </cfRule>
  </conditionalFormatting>
  <conditionalFormatting sqref="C52:M53 J51:M51 H54:M54 C56:G56 I56:M56">
    <cfRule type="expression" dxfId="297" priority="160">
      <formula>$C$47="確認書あり"</formula>
    </cfRule>
  </conditionalFormatting>
  <conditionalFormatting sqref="C56:G56 I56:M56">
    <cfRule type="expression" dxfId="296" priority="159">
      <formula>$C$47="口頭で確認"</formula>
    </cfRule>
  </conditionalFormatting>
  <conditionalFormatting sqref="C49:D49">
    <cfRule type="expression" dxfId="295" priority="157">
      <formula>$C$42="使用許諾の必要がない"</formula>
    </cfRule>
    <cfRule type="expression" priority="158">
      <formula>$C$42="使用許諾の必要がない"</formula>
    </cfRule>
  </conditionalFormatting>
  <conditionalFormatting sqref="C49:G49 C52:M53 J51:M51 H54:M54">
    <cfRule type="expression" dxfId="294" priority="156">
      <formula>$C$47="まだとれていない"</formula>
    </cfRule>
  </conditionalFormatting>
  <conditionalFormatting sqref="C71:G71">
    <cfRule type="expression" dxfId="293" priority="155">
      <formula>$C$66="使用許諾の必要がない"</formula>
    </cfRule>
  </conditionalFormatting>
  <conditionalFormatting sqref="E73:G73 C76:G77 J75:M75 H76:M78 C80:G80 I80:M80">
    <cfRule type="expression" priority="154">
      <formula>$C$66="使用許諾の必要がない"</formula>
    </cfRule>
  </conditionalFormatting>
  <conditionalFormatting sqref="E73:G73 C76:M77 J75:M75 H78:M78 C80:G80 I80:M80">
    <cfRule type="expression" dxfId="292" priority="153">
      <formula>$C$66="使用許諾の必要がない"</formula>
    </cfRule>
  </conditionalFormatting>
  <conditionalFormatting sqref="C68:G68 D69:M69">
    <cfRule type="expression" dxfId="291" priority="152">
      <formula>$C$66="編曲使用許諾の必要がある"</formula>
    </cfRule>
  </conditionalFormatting>
  <conditionalFormatting sqref="C76:M77 J75:M75 H78:M78 C80:G80 I80:M80">
    <cfRule type="expression" dxfId="290" priority="151">
      <formula>$C$71="確認書あり"</formula>
    </cfRule>
  </conditionalFormatting>
  <conditionalFormatting sqref="C80:G80 I80:M80">
    <cfRule type="expression" dxfId="289" priority="150">
      <formula>$C$71="口頭で確認"</formula>
    </cfRule>
  </conditionalFormatting>
  <conditionalFormatting sqref="C73:D73">
    <cfRule type="expression" dxfId="288" priority="148">
      <formula>$C$66="使用許諾の必要がない"</formula>
    </cfRule>
    <cfRule type="expression" priority="149">
      <formula>$C$66="使用許諾の必要がない"</formula>
    </cfRule>
  </conditionalFormatting>
  <conditionalFormatting sqref="C73:G73 C76:M77 J75:M75 H78:M78">
    <cfRule type="expression" dxfId="287" priority="147">
      <formula>$C$71="まだとれていない"</formula>
    </cfRule>
  </conditionalFormatting>
  <conditionalFormatting sqref="C45">
    <cfRule type="expression" dxfId="286" priority="146">
      <formula>$C$42="編曲使用許諾の必要がある"</formula>
    </cfRule>
  </conditionalFormatting>
  <conditionalFormatting sqref="C69">
    <cfRule type="expression" dxfId="285" priority="145">
      <formula>$C$66="編曲使用許諾の必要がある"</formula>
    </cfRule>
  </conditionalFormatting>
  <conditionalFormatting sqref="C95:G95">
    <cfRule type="expression" dxfId="284" priority="144">
      <formula>$C$90="使用許諾の必要がない"</formula>
    </cfRule>
  </conditionalFormatting>
  <conditionalFormatting sqref="E97:G97 C100:G101 J99:M99 H100:M102 C104:G104 I104:M104">
    <cfRule type="expression" priority="143">
      <formula>$C$90="使用許諾の必要がない"</formula>
    </cfRule>
  </conditionalFormatting>
  <conditionalFormatting sqref="E97:G97 C100:M101 J99:M99 H102:M102 C104:G104 I104:M104">
    <cfRule type="expression" dxfId="283" priority="142">
      <formula>$C$90="使用許諾の必要がない"</formula>
    </cfRule>
  </conditionalFormatting>
  <conditionalFormatting sqref="C92:G92 D93:M93">
    <cfRule type="expression" dxfId="282" priority="141">
      <formula>$C$90="編曲使用許諾の必要がある"</formula>
    </cfRule>
  </conditionalFormatting>
  <conditionalFormatting sqref="C100:M101 J99:M99 H102:M102 C104:G104 I104:M104">
    <cfRule type="expression" dxfId="281" priority="140">
      <formula>$C$95="確認書あり"</formula>
    </cfRule>
  </conditionalFormatting>
  <conditionalFormatting sqref="C104:G104 I104:M104">
    <cfRule type="expression" dxfId="280" priority="139">
      <formula>$C$71="口頭で確認"</formula>
    </cfRule>
  </conditionalFormatting>
  <conditionalFormatting sqref="C97:D97">
    <cfRule type="expression" dxfId="279" priority="137">
      <formula>$C$90="使用許諾の必要がない"</formula>
    </cfRule>
    <cfRule type="expression" priority="138">
      <formula>$C$90="使用許諾の必要がない"</formula>
    </cfRule>
  </conditionalFormatting>
  <conditionalFormatting sqref="C97:G97 C100:M101 J99:M99 H102:M102">
    <cfRule type="expression" dxfId="278" priority="136">
      <formula>$C$95="まだとれていない"</formula>
    </cfRule>
  </conditionalFormatting>
  <conditionalFormatting sqref="C93">
    <cfRule type="expression" dxfId="277" priority="135">
      <formula>$C$90="編曲使用許諾の必要がある"</formula>
    </cfRule>
  </conditionalFormatting>
  <conditionalFormatting sqref="C119:G119">
    <cfRule type="expression" dxfId="276" priority="134">
      <formula>$C$114="使用許諾の必要がない"</formula>
    </cfRule>
  </conditionalFormatting>
  <conditionalFormatting sqref="E121:G121 C124:G125 J123:M123 H124:M126 C128:G128 I128:M128">
    <cfRule type="expression" priority="133">
      <formula>$C$114="使用許諾の必要がない"</formula>
    </cfRule>
  </conditionalFormatting>
  <conditionalFormatting sqref="E121:G121 C124:M125 J123:M123 H126:M126 C128:G128 I128:M128">
    <cfRule type="expression" dxfId="275" priority="132">
      <formula>$C$114="使用許諾の必要がない"</formula>
    </cfRule>
  </conditionalFormatting>
  <conditionalFormatting sqref="C116:G116 D117:M117">
    <cfRule type="expression" dxfId="274" priority="131">
      <formula>$C$114="編曲使用許諾の必要がある"</formula>
    </cfRule>
  </conditionalFormatting>
  <conditionalFormatting sqref="C124:M125 J123:M123 H126:M126 C128:G128 I128:M128">
    <cfRule type="expression" dxfId="273" priority="130">
      <formula>$C$119="確認書あり"</formula>
    </cfRule>
  </conditionalFormatting>
  <conditionalFormatting sqref="C128:G128 I128:M128">
    <cfRule type="expression" dxfId="272" priority="129">
      <formula>$C$119="口頭で確認"</formula>
    </cfRule>
  </conditionalFormatting>
  <conditionalFormatting sqref="C121:D121">
    <cfRule type="expression" dxfId="271" priority="127">
      <formula>$C$114="使用許諾の必要がない"</formula>
    </cfRule>
    <cfRule type="expression" priority="128">
      <formula>$C$114="使用許諾の必要がない"</formula>
    </cfRule>
  </conditionalFormatting>
  <conditionalFormatting sqref="C121:G121 C124:M125 J123:M123 H126:M126">
    <cfRule type="expression" dxfId="270" priority="126">
      <formula>$C$119="まだとれていない"</formula>
    </cfRule>
  </conditionalFormatting>
  <conditionalFormatting sqref="C117">
    <cfRule type="expression" dxfId="269" priority="125">
      <formula>$C$114="編曲使用許諾の必要がある"</formula>
    </cfRule>
  </conditionalFormatting>
  <conditionalFormatting sqref="C143:G143">
    <cfRule type="expression" dxfId="268" priority="124">
      <formula>$C$138="使用許諾の必要がない"</formula>
    </cfRule>
  </conditionalFormatting>
  <conditionalFormatting sqref="E145:G145 C148:G149 J147:M147 H148:M150 C152:G152 I152:M152">
    <cfRule type="expression" priority="123">
      <formula>$C$138="使用許諾の必要がない"</formula>
    </cfRule>
  </conditionalFormatting>
  <conditionalFormatting sqref="E145:G145 C148:M149 J147:M147 H150:M150 C152:G152 I152:M152">
    <cfRule type="expression" dxfId="267" priority="122">
      <formula>$C$138="使用許諾の必要がない"</formula>
    </cfRule>
  </conditionalFormatting>
  <conditionalFormatting sqref="C140:G140 D141:M141">
    <cfRule type="expression" dxfId="266" priority="121">
      <formula>$C$138="編曲使用許諾の必要がある"</formula>
    </cfRule>
  </conditionalFormatting>
  <conditionalFormatting sqref="C148:M149 J147:M147 H150:M150 C152:G152 I152:M152">
    <cfRule type="expression" dxfId="265" priority="120">
      <formula>$C$143="確認書あり"</formula>
    </cfRule>
  </conditionalFormatting>
  <conditionalFormatting sqref="C152:G152 I152:M152">
    <cfRule type="expression" dxfId="264" priority="119">
      <formula>$C$143="口頭で確認"</formula>
    </cfRule>
  </conditionalFormatting>
  <conditionalFormatting sqref="C145:D145">
    <cfRule type="expression" dxfId="263" priority="117">
      <formula>$C$138="使用許諾の必要がない"</formula>
    </cfRule>
    <cfRule type="expression" priority="118">
      <formula>$C$138="使用許諾の必要がない"</formula>
    </cfRule>
  </conditionalFormatting>
  <conditionalFormatting sqref="C145:G145 C148:M149 J147:M147 H150:M150">
    <cfRule type="expression" dxfId="262" priority="116">
      <formula>$C$143="まだとれていない"</formula>
    </cfRule>
  </conditionalFormatting>
  <conditionalFormatting sqref="C141">
    <cfRule type="expression" dxfId="261" priority="115">
      <formula>$C$138="編曲使用許諾の必要がある"</formula>
    </cfRule>
  </conditionalFormatting>
  <conditionalFormatting sqref="C167:G167">
    <cfRule type="expression" dxfId="260" priority="104">
      <formula>$C$162="使用許諾の必要がない"</formula>
    </cfRule>
  </conditionalFormatting>
  <conditionalFormatting sqref="E169:G169 C172:G173 J171:M171 H172:M174 C176:G176 I176:M176">
    <cfRule type="expression" priority="103">
      <formula>$C$162="使用許諾の必要がない"</formula>
    </cfRule>
  </conditionalFormatting>
  <conditionalFormatting sqref="E169:G169 C172:M173 J171:M171 H174:M174 C176:G176 I176:M176">
    <cfRule type="expression" dxfId="259" priority="102">
      <formula>$C$162="使用許諾の必要がない"</formula>
    </cfRule>
  </conditionalFormatting>
  <conditionalFormatting sqref="C164:G164 D165:M165">
    <cfRule type="expression" dxfId="258" priority="101">
      <formula>$C$162="編曲使用許諾の必要がある"</formula>
    </cfRule>
  </conditionalFormatting>
  <conditionalFormatting sqref="C172:M173 J171:M171 H174:M174 C176:G176 I176:M176">
    <cfRule type="expression" dxfId="257" priority="100">
      <formula>$C$167="確認書あり"</formula>
    </cfRule>
  </conditionalFormatting>
  <conditionalFormatting sqref="C176:G176 I176:M176">
    <cfRule type="expression" dxfId="256" priority="99">
      <formula>$C$167="口頭で確認"</formula>
    </cfRule>
  </conditionalFormatting>
  <conditionalFormatting sqref="C169:D169">
    <cfRule type="expression" dxfId="255" priority="97">
      <formula>$C$162="使用許諾の必要がない"</formula>
    </cfRule>
    <cfRule type="expression" priority="98">
      <formula>$C$162="使用許諾の必要がない"</formula>
    </cfRule>
  </conditionalFormatting>
  <conditionalFormatting sqref="C169:G169 C172:M173 J171:M171 H174:M174">
    <cfRule type="expression" dxfId="254" priority="96">
      <formula>$C$167="まだとれていない"</formula>
    </cfRule>
  </conditionalFormatting>
  <conditionalFormatting sqref="C165">
    <cfRule type="expression" dxfId="253" priority="95">
      <formula>$C$162="編曲使用許諾の必要がある"</formula>
    </cfRule>
  </conditionalFormatting>
  <conditionalFormatting sqref="C191:G191">
    <cfRule type="expression" dxfId="252" priority="94">
      <formula>$C$186="使用許諾の必要がない"</formula>
    </cfRule>
  </conditionalFormatting>
  <conditionalFormatting sqref="E193:G193 C196:G197 J195:M195 H196:M198 C200:G200 I200:M200">
    <cfRule type="expression" priority="93">
      <formula>$C$186="使用許諾の必要がない"</formula>
    </cfRule>
  </conditionalFormatting>
  <conditionalFormatting sqref="E193:G193 C196:M197 J195:M195 H198:M198 C200:G200 I200:M200">
    <cfRule type="expression" dxfId="251" priority="92">
      <formula>$C$186="使用許諾の必要がない"</formula>
    </cfRule>
  </conditionalFormatting>
  <conditionalFormatting sqref="C188:G188 D189:M189">
    <cfRule type="expression" dxfId="250" priority="91">
      <formula>$C$186="編曲使用許諾の必要がある"</formula>
    </cfRule>
  </conditionalFormatting>
  <conditionalFormatting sqref="C196:M197 J195:M195 H198:M198 C200:G200 I200:M200">
    <cfRule type="expression" dxfId="249" priority="90">
      <formula>$C$191="確認書あり"</formula>
    </cfRule>
  </conditionalFormatting>
  <conditionalFormatting sqref="C200:G200 I200:M200">
    <cfRule type="expression" dxfId="248" priority="89">
      <formula>$C$191="口頭で確認"</formula>
    </cfRule>
  </conditionalFormatting>
  <conditionalFormatting sqref="C193:D193">
    <cfRule type="expression" dxfId="247" priority="87">
      <formula>$C$186="使用許諾の必要がない"</formula>
    </cfRule>
    <cfRule type="expression" priority="88">
      <formula>$C$186="使用許諾の必要がない"</formula>
    </cfRule>
  </conditionalFormatting>
  <conditionalFormatting sqref="C193:G193 C196:M197 J195:M195 H198:M198">
    <cfRule type="expression" dxfId="246" priority="86">
      <formula>$C$191="まだとれていない"</formula>
    </cfRule>
  </conditionalFormatting>
  <conditionalFormatting sqref="C189">
    <cfRule type="expression" dxfId="245" priority="85">
      <formula>$C$186="編曲使用許諾の必要がある"</formula>
    </cfRule>
  </conditionalFormatting>
  <conditionalFormatting sqref="C215:G215">
    <cfRule type="expression" dxfId="244" priority="49">
      <formula>$C$210="使用許諾の必要がない"</formula>
    </cfRule>
  </conditionalFormatting>
  <conditionalFormatting sqref="E217:G217 C220:G221 J219:M219 H220:M222 C224:G224 I224:M224">
    <cfRule type="expression" priority="48">
      <formula>$C$210="使用許諾の必要がない"</formula>
    </cfRule>
  </conditionalFormatting>
  <conditionalFormatting sqref="E217:G217 C220:M221 J219:M219 H222:M222 C224:G224 I224:M224">
    <cfRule type="expression" dxfId="243" priority="47">
      <formula>$C$210="使用許諾の必要がない"</formula>
    </cfRule>
  </conditionalFormatting>
  <conditionalFormatting sqref="C212:G212 D213:M213">
    <cfRule type="expression" dxfId="242" priority="46">
      <formula>$C$210="編曲使用許諾の必要がある"</formula>
    </cfRule>
  </conditionalFormatting>
  <conditionalFormatting sqref="C220:M221 J219:M219 H222:M222 C224:G224 I224:M224">
    <cfRule type="expression" dxfId="241" priority="45">
      <formula>$C$215="確認書あり"</formula>
    </cfRule>
  </conditionalFormatting>
  <conditionalFormatting sqref="C224:G224 I224:M224">
    <cfRule type="expression" dxfId="240" priority="44">
      <formula>$C$215="口頭で確認"</formula>
    </cfRule>
  </conditionalFormatting>
  <conditionalFormatting sqref="C217:D217">
    <cfRule type="expression" dxfId="239" priority="42">
      <formula>$C$210="使用許諾の必要がない"</formula>
    </cfRule>
    <cfRule type="expression" priority="43">
      <formula>$C$210="使用許諾の必要がない"</formula>
    </cfRule>
  </conditionalFormatting>
  <conditionalFormatting sqref="C217:G217 C220:M221 J219:M219 H222:M222">
    <cfRule type="expression" dxfId="238" priority="41">
      <formula>$C$215="まだとれていない"</formula>
    </cfRule>
  </conditionalFormatting>
  <conditionalFormatting sqref="C213">
    <cfRule type="expression" dxfId="237" priority="40">
      <formula>$C$210="編曲使用許諾の必要がある"</formula>
    </cfRule>
  </conditionalFormatting>
  <conditionalFormatting sqref="C239:G239">
    <cfRule type="expression" dxfId="236" priority="39">
      <formula>$C$234="使用許諾の必要がない"</formula>
    </cfRule>
  </conditionalFormatting>
  <conditionalFormatting sqref="E241:G241 C244:G245 J243:M243 H244:M246 C248:G248 I248:M248">
    <cfRule type="expression" priority="38">
      <formula>$C$234="使用許諾の必要がない"</formula>
    </cfRule>
  </conditionalFormatting>
  <conditionalFormatting sqref="E241:G241 C244:M245 J243:M243 H246:M246 C248:G248 I248:M248">
    <cfRule type="expression" dxfId="235" priority="37">
      <formula>$C$234="使用許諾の必要がない"</formula>
    </cfRule>
  </conditionalFormatting>
  <conditionalFormatting sqref="C236:G236 D237:M237">
    <cfRule type="expression" dxfId="234" priority="36">
      <formula>$C$234="編曲使用許諾の必要がある"</formula>
    </cfRule>
  </conditionalFormatting>
  <conditionalFormatting sqref="C244:M245 J243:M243 H246:M246 C248:G248 I248:M248">
    <cfRule type="expression" dxfId="233" priority="35">
      <formula>$C$239="確認書あり"</formula>
    </cfRule>
  </conditionalFormatting>
  <conditionalFormatting sqref="C248:G248 I248:M248">
    <cfRule type="expression" dxfId="232" priority="34">
      <formula>$C$239="口頭で確認"</formula>
    </cfRule>
  </conditionalFormatting>
  <conditionalFormatting sqref="C241:D241">
    <cfRule type="expression" dxfId="231" priority="32">
      <formula>$C$234="使用許諾の必要がない"</formula>
    </cfRule>
    <cfRule type="expression" priority="33">
      <formula>$C$234="使用許諾の必要がない"</formula>
    </cfRule>
  </conditionalFormatting>
  <conditionalFormatting sqref="C241:G241 C244:M245 J243:M243 H246:M246">
    <cfRule type="expression" dxfId="230" priority="31">
      <formula>$C$239="まだとれていない"</formula>
    </cfRule>
  </conditionalFormatting>
  <conditionalFormatting sqref="C237">
    <cfRule type="expression" dxfId="229" priority="30">
      <formula>$C$234="編曲使用許諾の必要がある"</formula>
    </cfRule>
  </conditionalFormatting>
  <conditionalFormatting sqref="C263:G263">
    <cfRule type="expression" dxfId="228" priority="29">
      <formula>$C$258="使用許諾の必要がない"</formula>
    </cfRule>
  </conditionalFormatting>
  <conditionalFormatting sqref="E265:G265 C268:G269 J267:M267 H268:M270 C272:G272 I272:M272">
    <cfRule type="expression" priority="28">
      <formula>$C$258="使用許諾の必要がない"</formula>
    </cfRule>
  </conditionalFormatting>
  <conditionalFormatting sqref="E265:G265 C268:M269 J267:M267 H270:M270 C272:G272 I272:M272">
    <cfRule type="expression" dxfId="227" priority="27">
      <formula>$C$258="使用許諾の必要がない"</formula>
    </cfRule>
  </conditionalFormatting>
  <conditionalFormatting sqref="C260:G260 D261:M261">
    <cfRule type="expression" dxfId="226" priority="26">
      <formula>$C$258="編曲使用許諾の必要がある"</formula>
    </cfRule>
  </conditionalFormatting>
  <conditionalFormatting sqref="C268:M269 J267:M267 H270:M270 C272:G272 I272:M272">
    <cfRule type="expression" dxfId="225" priority="25">
      <formula>$C$263="確認書あり"</formula>
    </cfRule>
  </conditionalFormatting>
  <conditionalFormatting sqref="C272:G272 I272:M272">
    <cfRule type="expression" dxfId="224" priority="24">
      <formula>$C$263="口頭で確認"</formula>
    </cfRule>
  </conditionalFormatting>
  <conditionalFormatting sqref="C265:D265">
    <cfRule type="expression" dxfId="223" priority="22">
      <formula>$C$258="使用許諾の必要がない"</formula>
    </cfRule>
    <cfRule type="expression" priority="23">
      <formula>$C$258="使用許諾の必要がない"</formula>
    </cfRule>
  </conditionalFormatting>
  <conditionalFormatting sqref="C265:G265 C268:M269 J267:M267 H270:M270">
    <cfRule type="expression" dxfId="222" priority="21">
      <formula>$C$263="まだとれていない"</formula>
    </cfRule>
  </conditionalFormatting>
  <conditionalFormatting sqref="C261">
    <cfRule type="expression" dxfId="221" priority="20">
      <formula>$C$258="編曲使用許諾の必要がある"</formula>
    </cfRule>
  </conditionalFormatting>
  <conditionalFormatting sqref="A58:N58 C60:M60 C62:G62 C64:G64 C66:G66 C68:G68 C69:M69 C71:G71 C73:G73 C76:I76 J75:M76 C77:G77 H77:M78 C80:G80 I80:M80 I66:N66 I68:N68 I71:N71">
    <cfRule type="expression" dxfId="220" priority="19">
      <formula>$C$31&lt;2</formula>
    </cfRule>
  </conditionalFormatting>
  <conditionalFormatting sqref="C84:M84 C86:G86 C88:G88 C90:G90 C92:G92 C93:M93 C95:G95 C97:G97 J99:M99 C100:G101 H100:M102 C104:G104 I104:M104 I90:N90 I92:N92 I95:N95">
    <cfRule type="expression" dxfId="219" priority="18">
      <formula>$C$31&lt;3</formula>
    </cfRule>
  </conditionalFormatting>
  <conditionalFormatting sqref="C108:M108 C110:G110 C112:G112 C114:G114 C116:G116 C117:M117 C119:G119 C121:G121 C124:G125 H124:I126 J123:M126 C128:G128 I128:M128 I114:N114 I116:N116 I119:N119">
    <cfRule type="expression" dxfId="218" priority="17">
      <formula>$C$31&lt;4</formula>
    </cfRule>
  </conditionalFormatting>
  <conditionalFormatting sqref="C132:M132 C134:G134 C136:G136 C138:G138 C140:G140 C141:M141 C143:G143 C145:G145 C148:G149 H148:I150 J147:M150 C152:G152 I152:M152 I138:N138 I140:N140 I143:N143">
    <cfRule type="expression" dxfId="217" priority="16">
      <formula>$C$31&lt;5</formula>
    </cfRule>
  </conditionalFormatting>
  <conditionalFormatting sqref="C156:M156 C158:G158 C160:G160 C162:G162 C164:G164 C165:M165 C167:G167 C169:G169 C172:G173 H172:I174 J171:M174 C176:G176 I176:M176">
    <cfRule type="expression" dxfId="216" priority="15">
      <formula>$C$31&lt;6</formula>
    </cfRule>
  </conditionalFormatting>
  <conditionalFormatting sqref="C180:M180 C182:G182 C184:G184 C186:G186 C188:G188 C189:M189 C191:G191 C193:G193 C196:G197 H196:I198 J195:M198 C200:G200 I200:M200">
    <cfRule type="expression" dxfId="215" priority="14">
      <formula>$C$31&lt;7</formula>
    </cfRule>
  </conditionalFormatting>
  <conditionalFormatting sqref="A82:N82">
    <cfRule type="expression" dxfId="214" priority="13">
      <formula>$C$31&lt;3</formula>
    </cfRule>
  </conditionalFormatting>
  <conditionalFormatting sqref="A106:N106">
    <cfRule type="expression" dxfId="213" priority="12">
      <formula>$C$31&lt;4</formula>
    </cfRule>
  </conditionalFormatting>
  <conditionalFormatting sqref="A130:N130">
    <cfRule type="expression" dxfId="212" priority="11">
      <formula>$C$31&lt;5</formula>
    </cfRule>
  </conditionalFormatting>
  <conditionalFormatting sqref="A154:N154">
    <cfRule type="expression" dxfId="211" priority="10">
      <formula>$C$31&lt;6</formula>
    </cfRule>
  </conditionalFormatting>
  <conditionalFormatting sqref="A178:N178">
    <cfRule type="expression" dxfId="210" priority="9">
      <formula>$C$31&lt;7</formula>
    </cfRule>
  </conditionalFormatting>
  <conditionalFormatting sqref="A202:N202 C204:M204 C206:G206 C208:G208 C210:G210 C212:G212 C213:M213 C215:G215 C217:G217 C220:G221 H220:I222 J219:M222 C224:G224 I224:M224">
    <cfRule type="expression" dxfId="209" priority="8">
      <formula>$C$31&lt;8</formula>
    </cfRule>
  </conditionalFormatting>
  <conditionalFormatting sqref="A226:N226 C228:M228 C230:G230 C232:G232 C234:G234 C236:G236 C237:M237 C239:G239 C241:G241 C244:G245 H244:I246 J243:M246 C248:G248 I248:M248">
    <cfRule type="expression" dxfId="208" priority="7">
      <formula>$C$31&lt;9</formula>
    </cfRule>
  </conditionalFormatting>
  <conditionalFormatting sqref="A250:N250 C252:M252 C254:G254 C256:G256 C258:G258 C260:G260 C261:M261 C263:G263 C265:G265 C268:G269 H268:I270 J267:M270 C272:G272 I272:M272">
    <cfRule type="expression" dxfId="207" priority="6">
      <formula>$C$31&lt;10</formula>
    </cfRule>
  </conditionalFormatting>
  <conditionalFormatting sqref="I162:N162 I164:N164 I167:N167">
    <cfRule type="expression" dxfId="206" priority="5">
      <formula>$C$31&lt;6</formula>
    </cfRule>
  </conditionalFormatting>
  <conditionalFormatting sqref="I186:N186 I188:N188 I191:N191">
    <cfRule type="expression" dxfId="205" priority="4">
      <formula>$C$31&lt;7</formula>
    </cfRule>
  </conditionalFormatting>
  <conditionalFormatting sqref="I210:N210 I212:N212 I215:N215">
    <cfRule type="expression" dxfId="204" priority="3">
      <formula>$C$31&lt;8</formula>
    </cfRule>
  </conditionalFormatting>
  <conditionalFormatting sqref="I234:N234 I236:N236 I239:N239">
    <cfRule type="expression" dxfId="203" priority="2">
      <formula>$C$31&lt;9</formula>
    </cfRule>
  </conditionalFormatting>
  <conditionalFormatting sqref="I258:N258 I260:N260 I263:N263">
    <cfRule type="expression" dxfId="202" priority="1">
      <formula>$C$31&lt;10</formula>
    </cfRule>
  </conditionalFormatting>
  <dataValidations count="6">
    <dataValidation imeMode="halfAlpha" allowBlank="1" showInputMessage="1" showErrorMessage="1" sqref="C49:C50 B50 D50:H50 C73:C74 B74 D74:H74 C97:C98 B98 D98:H98 C121:C122 B122 D122:H122 C145:C146 B146 D146:H146 C169:C170 B170 D170:H170 C193:C194 B194 D194:H194 C217:C218 B218 D218:H218 C241:C242 B242 D242:H242 C265:C266 B266 D266:H266" xr:uid="{00000000-0002-0000-0300-000000000000}"/>
    <dataValidation type="list" imeMode="fullKatakana" allowBlank="1" showInputMessage="1" showErrorMessage="1" sqref="C42:G42 C66:G66 C90:G90 C114:G114 C138:G138 C162:G162 C186:G186 C210:G210 C234:G234 C258:G258" xr:uid="{00000000-0002-0000-0300-000001000000}">
      <formula1>"選択してください,使用許諾の必要がない,編曲使用許諾の必要がある"</formula1>
    </dataValidation>
    <dataValidation type="list" allowBlank="1" showInputMessage="1" showErrorMessage="1" sqref="C47:G47 C71:G71 C95:G95 C119:G119 C143:G143 C167:G167 C191:G191 C215:G215 C239:G239 C263:G263" xr:uid="{00000000-0002-0000-0300-000002000000}">
      <formula1>"選択してください,確認書あり,口頭で確認,まだとれていない"</formula1>
    </dataValidation>
    <dataValidation type="list" allowBlank="1" showInputMessage="1" showErrorMessage="1" sqref="C44:G44 C68:G68 C92:G92 C116:G116 C140:G140 C164:G164 C188:G188 C212:G212 C236:G236 C260:G260" xr:uid="{00000000-0002-0000-0300-000003000000}">
      <formula1>"選択してください,市販の楽譜を利用,自作曲,著作権消滅,その他（下欄に入力）"</formula1>
    </dataValidation>
    <dataValidation type="list" imeMode="halfAlpha" allowBlank="1" showInputMessage="1" showErrorMessage="1" sqref="E49:G49 K56:M56 E73:G73 K80:M80 E97:G97 K104:M104 E121:G121 K128:M128 E145:G145 K152:M152 E169:G169 K176:M176 E193:G193 K200:M200 E217:G217 K224:M224 E241:G241 K248:M248 E265:G265 K272:M272" xr:uid="{00000000-0002-0000-0300-000004000000}">
      <formula1>"選択してください,無料,有料（領収証添付）"</formula1>
    </dataValidation>
    <dataValidation type="list" allowBlank="1" showInputMessage="1" showErrorMessage="1" sqref="C31" xr:uid="{00000000-0002-0000-0300-000005000000}">
      <formula1>"選択してください,1,2,3,4,5,6,7,8,9,10"</formula1>
    </dataValidation>
  </dataValidations>
  <pageMargins left="0.7" right="0.51" top="0.37" bottom="0.32" header="0.28000000000000003" footer="0.3"/>
  <pageSetup paperSize="9" orientation="portrait" horizontalDpi="0" verticalDpi="0" r:id="rId1"/>
  <rowBreaks count="3" manualBreakCount="3">
    <brk id="57" max="16383" man="1"/>
    <brk id="129" max="16383" man="1"/>
    <brk id="201"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125"/>
  <sheetViews>
    <sheetView showGridLines="0" topLeftCell="A112" zoomScaleNormal="100" workbookViewId="0">
      <selection activeCell="Q11" sqref="Q11"/>
    </sheetView>
  </sheetViews>
  <sheetFormatPr defaultColWidth="5.5" defaultRowHeight="13.5" x14ac:dyDescent="0.15"/>
  <cols>
    <col min="1" max="1" width="21.25" customWidth="1"/>
    <col min="9" max="9" width="6.125" customWidth="1"/>
    <col min="13" max="14" width="3.5" customWidth="1"/>
  </cols>
  <sheetData>
    <row r="1" spans="1:14" ht="19.5" customHeight="1" x14ac:dyDescent="0.15">
      <c r="A1" s="8" t="s">
        <v>1</v>
      </c>
      <c r="B1" s="1"/>
      <c r="C1" s="1"/>
      <c r="D1" s="1"/>
      <c r="E1" s="1"/>
      <c r="F1" s="1"/>
      <c r="G1" s="1"/>
      <c r="H1" s="24"/>
      <c r="I1" s="1"/>
      <c r="J1" s="1"/>
      <c r="K1" s="1"/>
      <c r="L1" s="1"/>
      <c r="M1" s="1"/>
      <c r="N1" s="73" t="s">
        <v>842</v>
      </c>
    </row>
    <row r="3" spans="1:14" ht="17.25" x14ac:dyDescent="0.15">
      <c r="A3" s="7" t="s">
        <v>155</v>
      </c>
      <c r="B3" s="2"/>
      <c r="C3" s="2"/>
      <c r="D3" s="2"/>
      <c r="E3" s="2"/>
      <c r="F3" s="2"/>
      <c r="G3" s="2"/>
      <c r="H3" s="2"/>
      <c r="I3" s="2"/>
      <c r="J3" s="2"/>
      <c r="K3" s="2"/>
      <c r="L3" s="2"/>
      <c r="M3" s="2"/>
      <c r="N3" s="2"/>
    </row>
    <row r="4" spans="1:14" ht="10.15" customHeight="1" x14ac:dyDescent="0.15">
      <c r="A4" s="12"/>
      <c r="B4" s="13"/>
      <c r="C4" s="13"/>
      <c r="D4" s="13"/>
      <c r="E4" s="13"/>
      <c r="F4" s="13"/>
      <c r="G4" s="13"/>
      <c r="H4" s="13"/>
      <c r="I4" s="13"/>
      <c r="J4" s="13"/>
      <c r="K4" s="13"/>
      <c r="L4" s="13"/>
      <c r="M4" s="13"/>
      <c r="N4" s="13"/>
    </row>
    <row r="5" spans="1:14" ht="13.9" customHeight="1" x14ac:dyDescent="0.15">
      <c r="A5" s="65" t="s">
        <v>156</v>
      </c>
      <c r="B5" s="63" t="s">
        <v>188</v>
      </c>
      <c r="C5" s="13"/>
      <c r="D5" s="13"/>
      <c r="E5" s="13"/>
      <c r="F5" s="13"/>
      <c r="G5" s="13"/>
      <c r="H5" s="13"/>
      <c r="I5" s="13"/>
      <c r="J5" s="13"/>
      <c r="K5" s="13"/>
      <c r="L5" s="13"/>
      <c r="M5" s="13"/>
      <c r="N5" s="13"/>
    </row>
    <row r="6" spans="1:14" ht="13.9" customHeight="1" x14ac:dyDescent="0.15">
      <c r="A6" s="12"/>
      <c r="B6" s="63" t="s">
        <v>189</v>
      </c>
      <c r="C6" s="13"/>
      <c r="D6" s="13"/>
      <c r="E6" s="13"/>
      <c r="F6" s="13"/>
      <c r="G6" s="13"/>
      <c r="H6" s="13"/>
      <c r="I6" s="13"/>
      <c r="J6" s="13"/>
      <c r="K6" s="13"/>
      <c r="L6" s="13"/>
      <c r="M6" s="13"/>
      <c r="N6" s="13"/>
    </row>
    <row r="7" spans="1:14" ht="13.9" customHeight="1" x14ac:dyDescent="0.15">
      <c r="A7" s="12"/>
      <c r="B7" s="63" t="s">
        <v>190</v>
      </c>
      <c r="C7" s="13"/>
      <c r="D7" s="13"/>
      <c r="E7" s="13"/>
      <c r="F7" s="13"/>
      <c r="G7" s="13"/>
      <c r="H7" s="13"/>
      <c r="I7" s="13"/>
      <c r="J7" s="13"/>
      <c r="K7" s="13"/>
      <c r="L7" s="13"/>
      <c r="M7" s="13"/>
      <c r="N7" s="13"/>
    </row>
    <row r="8" spans="1:14" ht="13.9" customHeight="1" x14ac:dyDescent="0.15">
      <c r="A8" s="12"/>
      <c r="B8" s="63" t="s">
        <v>191</v>
      </c>
      <c r="C8" s="13"/>
      <c r="D8" s="13"/>
      <c r="E8" s="13"/>
      <c r="F8" s="13"/>
      <c r="G8" s="13"/>
      <c r="H8" s="13"/>
      <c r="I8" s="13"/>
      <c r="J8" s="13"/>
      <c r="K8" s="13"/>
      <c r="L8" s="13"/>
      <c r="M8" s="13"/>
      <c r="N8" s="13"/>
    </row>
    <row r="9" spans="1:14" ht="8.4499999999999993" customHeight="1" x14ac:dyDescent="0.15">
      <c r="A9" s="12"/>
      <c r="B9" s="15"/>
      <c r="C9" s="15"/>
      <c r="D9" s="15"/>
      <c r="E9" s="15"/>
      <c r="F9" s="15"/>
      <c r="G9" s="15"/>
      <c r="H9" s="15"/>
      <c r="I9" s="15"/>
      <c r="J9" s="15"/>
      <c r="K9" s="15"/>
      <c r="L9" s="13"/>
      <c r="M9" s="13"/>
      <c r="N9" s="13"/>
    </row>
    <row r="10" spans="1:14" ht="17.45" customHeight="1" x14ac:dyDescent="0.15">
      <c r="A10" s="12"/>
      <c r="B10" s="17" t="s">
        <v>157</v>
      </c>
      <c r="C10" s="18"/>
      <c r="D10" s="241" t="s">
        <v>27</v>
      </c>
      <c r="E10" s="242"/>
      <c r="F10" s="241" t="s">
        <v>28</v>
      </c>
      <c r="G10" s="242"/>
      <c r="H10" s="241" t="s">
        <v>29</v>
      </c>
      <c r="I10" s="242"/>
      <c r="J10" s="241" t="s">
        <v>50</v>
      </c>
      <c r="K10" s="242"/>
      <c r="L10" s="13"/>
      <c r="M10" s="13"/>
      <c r="N10" s="13"/>
    </row>
    <row r="11" spans="1:14" ht="17.45" customHeight="1" x14ac:dyDescent="0.15">
      <c r="A11" s="12"/>
      <c r="B11" s="241" t="s">
        <v>48</v>
      </c>
      <c r="C11" s="242"/>
      <c r="D11" s="241" t="s">
        <v>158</v>
      </c>
      <c r="E11" s="242"/>
      <c r="F11" s="241" t="s">
        <v>159</v>
      </c>
      <c r="G11" s="242"/>
      <c r="H11" s="241" t="s">
        <v>159</v>
      </c>
      <c r="I11" s="242"/>
      <c r="J11" s="241" t="s">
        <v>160</v>
      </c>
      <c r="K11" s="242"/>
      <c r="L11" s="13"/>
      <c r="M11" s="13"/>
      <c r="N11" s="13"/>
    </row>
    <row r="12" spans="1:14" ht="10.9" customHeight="1" x14ac:dyDescent="0.15">
      <c r="A12" s="3"/>
      <c r="B12" s="3"/>
      <c r="C12" s="3"/>
      <c r="D12" s="3"/>
      <c r="E12" s="3"/>
      <c r="F12" s="3"/>
      <c r="G12" s="3"/>
      <c r="H12" s="3"/>
      <c r="I12" s="3"/>
      <c r="J12" s="3"/>
      <c r="K12" s="3"/>
      <c r="L12" s="3"/>
      <c r="M12" s="3"/>
      <c r="N12" s="3"/>
    </row>
    <row r="13" spans="1:14" ht="17.25" customHeight="1" x14ac:dyDescent="0.15">
      <c r="A13" s="3"/>
      <c r="B13" s="35" t="s">
        <v>3</v>
      </c>
      <c r="C13" s="264" t="s">
        <v>174</v>
      </c>
      <c r="D13" s="265"/>
      <c r="E13" s="265"/>
      <c r="F13" s="265"/>
      <c r="G13" s="266"/>
      <c r="H13" s="3"/>
      <c r="I13" s="82" t="str">
        <f>IFERROR(VLOOKUP(基本入力!C54,選択肢!A15:B18,2,FALSE),"")</f>
        <v/>
      </c>
      <c r="J13" s="3"/>
      <c r="K13" s="3"/>
      <c r="L13" s="3"/>
      <c r="M13" s="3"/>
      <c r="N13" s="3"/>
    </row>
    <row r="14" spans="1:14" ht="6.6" customHeight="1" x14ac:dyDescent="0.15">
      <c r="A14" s="4"/>
      <c r="B14" s="36"/>
      <c r="C14" s="3"/>
      <c r="D14" s="3"/>
      <c r="E14" s="3"/>
      <c r="F14" s="3"/>
      <c r="G14" s="3"/>
      <c r="H14" s="3"/>
      <c r="I14" s="3"/>
      <c r="J14" s="3"/>
      <c r="K14" s="3"/>
      <c r="L14" s="3"/>
      <c r="M14" s="3"/>
      <c r="N14" s="3"/>
    </row>
    <row r="15" spans="1:14" ht="18" customHeight="1" x14ac:dyDescent="0.15">
      <c r="A15" s="65" t="s">
        <v>164</v>
      </c>
      <c r="B15" s="36"/>
      <c r="C15" s="3"/>
      <c r="D15" s="3"/>
      <c r="E15" s="3"/>
      <c r="F15" s="3"/>
      <c r="G15" s="3"/>
      <c r="H15" s="3"/>
      <c r="I15" s="3"/>
      <c r="J15" s="3"/>
      <c r="K15" s="3"/>
      <c r="L15" s="3"/>
      <c r="M15" s="3"/>
      <c r="N15" s="3"/>
    </row>
    <row r="16" spans="1:14" ht="5.45" customHeight="1" x14ac:dyDescent="0.15">
      <c r="A16" s="4"/>
      <c r="B16" s="36"/>
      <c r="C16" s="3"/>
      <c r="D16" s="3"/>
      <c r="E16" s="3"/>
      <c r="F16" s="3"/>
      <c r="G16" s="3"/>
      <c r="H16" s="3"/>
      <c r="I16" s="3"/>
      <c r="J16" s="3"/>
      <c r="K16" s="3"/>
      <c r="L16" s="3"/>
      <c r="M16" s="3"/>
      <c r="N16" s="3"/>
    </row>
    <row r="17" spans="1:14" ht="17.25" customHeight="1" x14ac:dyDescent="0.15">
      <c r="A17" s="5" t="s">
        <v>165</v>
      </c>
      <c r="B17" s="35" t="s">
        <v>3</v>
      </c>
      <c r="C17" s="264" t="s">
        <v>174</v>
      </c>
      <c r="D17" s="265"/>
      <c r="E17" s="265"/>
      <c r="F17" s="265"/>
      <c r="G17" s="266"/>
      <c r="H17" s="3"/>
      <c r="I17" s="3"/>
      <c r="J17" s="3"/>
      <c r="K17" s="3"/>
      <c r="L17" s="3"/>
      <c r="M17" s="3"/>
      <c r="N17" s="3"/>
    </row>
    <row r="18" spans="1:14" ht="7.9" customHeight="1" x14ac:dyDescent="0.15">
      <c r="A18" s="3"/>
      <c r="B18" s="36"/>
      <c r="C18" s="3"/>
      <c r="D18" s="3"/>
      <c r="E18" s="3"/>
      <c r="F18" s="3"/>
      <c r="G18" s="3"/>
      <c r="H18" s="3"/>
      <c r="I18" s="3"/>
      <c r="J18" s="3"/>
      <c r="K18" s="3"/>
      <c r="L18" s="3"/>
      <c r="M18" s="3"/>
      <c r="N18" s="3"/>
    </row>
    <row r="19" spans="1:14" ht="17.45" customHeight="1" x14ac:dyDescent="0.15">
      <c r="A19" s="5" t="s">
        <v>166</v>
      </c>
      <c r="B19" s="35" t="s">
        <v>3</v>
      </c>
      <c r="C19" s="264" t="s">
        <v>174</v>
      </c>
      <c r="D19" s="265"/>
      <c r="E19" s="265"/>
      <c r="F19" s="265"/>
      <c r="G19" s="266"/>
      <c r="H19" s="3"/>
      <c r="I19" s="3"/>
      <c r="J19" s="3"/>
      <c r="K19" s="3"/>
      <c r="L19" s="3"/>
      <c r="M19" s="3"/>
      <c r="N19" s="3"/>
    </row>
    <row r="20" spans="1:14" ht="7.15" customHeight="1" x14ac:dyDescent="0.15">
      <c r="A20" s="3"/>
      <c r="B20" s="36"/>
      <c r="C20" s="3"/>
      <c r="D20" s="3"/>
      <c r="E20" s="3"/>
      <c r="F20" s="3"/>
      <c r="G20" s="3"/>
      <c r="H20" s="3"/>
      <c r="I20" s="3"/>
      <c r="J20" s="3"/>
      <c r="K20" s="3"/>
      <c r="L20" s="3"/>
      <c r="M20" s="3"/>
      <c r="N20" s="3"/>
    </row>
    <row r="21" spans="1:14" ht="16.149999999999999" customHeight="1" x14ac:dyDescent="0.15">
      <c r="A21" s="65" t="s">
        <v>167</v>
      </c>
      <c r="B21" s="35" t="s">
        <v>3</v>
      </c>
      <c r="C21" s="264" t="s">
        <v>174</v>
      </c>
      <c r="D21" s="265"/>
      <c r="E21" s="265"/>
      <c r="F21" s="265"/>
      <c r="G21" s="266"/>
      <c r="H21" s="3"/>
      <c r="I21" s="3"/>
      <c r="J21" s="3"/>
      <c r="K21" s="3"/>
      <c r="L21" s="3"/>
      <c r="M21" s="3"/>
      <c r="N21" s="3"/>
    </row>
    <row r="22" spans="1:14" ht="7.15" customHeight="1" x14ac:dyDescent="0.15">
      <c r="A22" s="3"/>
      <c r="B22" s="3"/>
      <c r="C22" s="3"/>
      <c r="D22" s="3"/>
      <c r="E22" s="3"/>
      <c r="F22" s="3"/>
      <c r="G22" s="3"/>
      <c r="H22" s="3"/>
      <c r="I22" s="3"/>
      <c r="J22" s="3"/>
      <c r="K22" s="3"/>
      <c r="L22" s="3"/>
      <c r="M22" s="3"/>
      <c r="N22" s="3"/>
    </row>
    <row r="23" spans="1:14" ht="16.149999999999999" customHeight="1" x14ac:dyDescent="0.15">
      <c r="A23" s="66" t="s">
        <v>168</v>
      </c>
      <c r="B23" s="35" t="s">
        <v>3</v>
      </c>
      <c r="C23" s="264" t="s">
        <v>174</v>
      </c>
      <c r="D23" s="265"/>
      <c r="E23" s="265"/>
      <c r="F23" s="265"/>
      <c r="G23" s="266"/>
      <c r="H23" s="3"/>
      <c r="I23" s="3"/>
      <c r="J23" s="3"/>
      <c r="K23" s="3"/>
      <c r="L23" s="3"/>
      <c r="M23" s="3"/>
      <c r="N23" s="3"/>
    </row>
    <row r="24" spans="1:14" ht="7.9" customHeight="1" x14ac:dyDescent="0.15">
      <c r="A24" s="66"/>
      <c r="B24" s="3"/>
      <c r="C24" s="3"/>
      <c r="D24" s="3"/>
      <c r="E24" s="3"/>
      <c r="F24" s="3"/>
      <c r="G24" s="3"/>
      <c r="H24" s="3"/>
      <c r="I24" s="3"/>
      <c r="J24" s="3"/>
      <c r="K24" s="3"/>
      <c r="L24" s="3"/>
      <c r="M24" s="3"/>
      <c r="N24" s="3"/>
    </row>
    <row r="25" spans="1:14" ht="16.149999999999999" customHeight="1" x14ac:dyDescent="0.15">
      <c r="A25" s="66" t="s">
        <v>470</v>
      </c>
      <c r="B25" s="35" t="s">
        <v>3</v>
      </c>
      <c r="C25" s="264" t="s">
        <v>174</v>
      </c>
      <c r="D25" s="265"/>
      <c r="E25" s="265"/>
      <c r="F25" s="265"/>
      <c r="G25" s="266"/>
      <c r="H25" s="68" t="s">
        <v>171</v>
      </c>
      <c r="I25" s="3"/>
      <c r="J25" s="3"/>
      <c r="K25" s="3"/>
      <c r="L25" s="3"/>
      <c r="M25" s="3"/>
      <c r="N25" s="3"/>
    </row>
    <row r="26" spans="1:14" x14ac:dyDescent="0.15">
      <c r="A26" s="66" t="s">
        <v>169</v>
      </c>
      <c r="B26" s="3"/>
      <c r="C26" s="3"/>
      <c r="D26" s="3"/>
      <c r="E26" s="3"/>
      <c r="F26" s="3"/>
      <c r="G26" s="3"/>
      <c r="H26" s="3"/>
      <c r="I26" s="3"/>
      <c r="J26" s="3"/>
      <c r="K26" s="3"/>
      <c r="L26" s="3"/>
      <c r="M26" s="3"/>
      <c r="N26" s="3"/>
    </row>
    <row r="27" spans="1:14" ht="6.6" customHeight="1" x14ac:dyDescent="0.15">
      <c r="A27" s="66"/>
      <c r="B27" s="3"/>
      <c r="C27" s="3"/>
      <c r="D27" s="3"/>
      <c r="E27" s="3"/>
      <c r="F27" s="3"/>
      <c r="G27" s="3"/>
      <c r="H27" s="3"/>
      <c r="I27" s="3"/>
      <c r="J27" s="3"/>
      <c r="K27" s="3"/>
      <c r="L27" s="3"/>
      <c r="M27" s="3"/>
      <c r="N27" s="3"/>
    </row>
    <row r="28" spans="1:14" ht="17.45" customHeight="1" x14ac:dyDescent="0.15">
      <c r="A28" s="65" t="s">
        <v>170</v>
      </c>
      <c r="B28" s="35" t="s">
        <v>3</v>
      </c>
      <c r="C28" s="264" t="s">
        <v>174</v>
      </c>
      <c r="D28" s="265"/>
      <c r="E28" s="265"/>
      <c r="F28" s="265"/>
      <c r="G28" s="266"/>
      <c r="H28" s="3"/>
      <c r="I28" s="3"/>
      <c r="J28" s="3"/>
      <c r="K28" s="3"/>
      <c r="L28" s="3"/>
      <c r="M28" s="3"/>
      <c r="N28" s="3"/>
    </row>
    <row r="29" spans="1:14" ht="5.45" customHeight="1" x14ac:dyDescent="0.15">
      <c r="A29" s="66"/>
      <c r="B29" s="3"/>
      <c r="C29" s="3"/>
      <c r="D29" s="3"/>
      <c r="E29" s="3"/>
      <c r="F29" s="3"/>
      <c r="G29" s="3"/>
      <c r="H29" s="3"/>
      <c r="I29" s="3"/>
      <c r="J29" s="3"/>
      <c r="K29" s="3"/>
      <c r="L29" s="3"/>
      <c r="M29" s="3"/>
      <c r="N29" s="3"/>
    </row>
    <row r="30" spans="1:14" ht="18" customHeight="1" x14ac:dyDescent="0.15">
      <c r="A30" s="66" t="s">
        <v>172</v>
      </c>
      <c r="B30" s="19" t="s">
        <v>185</v>
      </c>
      <c r="C30" s="3"/>
      <c r="D30" s="3"/>
      <c r="E30" s="3"/>
      <c r="F30" s="3"/>
      <c r="G30" s="3"/>
      <c r="H30" s="3"/>
      <c r="I30" s="3"/>
      <c r="J30" s="3"/>
      <c r="K30" s="3"/>
      <c r="L30" s="3"/>
      <c r="M30" s="3"/>
      <c r="N30" s="3"/>
    </row>
    <row r="31" spans="1:14" ht="11.45" customHeight="1" x14ac:dyDescent="0.15">
      <c r="A31" s="66"/>
      <c r="B31" s="19" t="s">
        <v>305</v>
      </c>
      <c r="C31" s="19"/>
      <c r="D31" s="19"/>
      <c r="E31" s="19"/>
      <c r="F31" s="19"/>
      <c r="G31" s="19"/>
      <c r="H31" s="19"/>
      <c r="I31" s="19"/>
      <c r="J31" s="19"/>
      <c r="K31" s="19"/>
      <c r="L31" s="19"/>
      <c r="M31" s="3"/>
      <c r="N31" s="3"/>
    </row>
    <row r="32" spans="1:14" ht="11.45" customHeight="1" x14ac:dyDescent="0.15">
      <c r="A32" s="66"/>
      <c r="B32" s="19" t="s">
        <v>186</v>
      </c>
      <c r="C32" s="19"/>
      <c r="D32" s="19"/>
      <c r="E32" s="19"/>
      <c r="F32" s="19"/>
      <c r="G32" s="19"/>
      <c r="H32" s="19"/>
      <c r="I32" s="19"/>
      <c r="J32" s="19"/>
      <c r="K32" s="19"/>
      <c r="L32" s="19"/>
      <c r="M32" s="3"/>
      <c r="N32" s="3"/>
    </row>
    <row r="33" spans="1:14" ht="11.45" customHeight="1" x14ac:dyDescent="0.15">
      <c r="A33" s="66"/>
      <c r="B33" s="19" t="s">
        <v>187</v>
      </c>
      <c r="C33" s="19"/>
      <c r="D33" s="19"/>
      <c r="E33" s="19"/>
      <c r="F33" s="19"/>
      <c r="G33" s="19"/>
      <c r="H33" s="19"/>
      <c r="I33" s="19"/>
      <c r="J33" s="19"/>
      <c r="K33" s="19"/>
      <c r="L33" s="19"/>
      <c r="M33" s="3"/>
      <c r="N33" s="3"/>
    </row>
    <row r="34" spans="1:14" s="74" customFormat="1" ht="11.45" customHeight="1" x14ac:dyDescent="0.15">
      <c r="A34" s="66"/>
      <c r="B34" s="19" t="s">
        <v>832</v>
      </c>
      <c r="C34" s="19"/>
      <c r="D34" s="19"/>
      <c r="E34" s="19"/>
      <c r="F34" s="19"/>
      <c r="G34" s="19"/>
      <c r="H34" s="19"/>
      <c r="I34" s="19"/>
      <c r="J34" s="19"/>
      <c r="K34" s="19"/>
      <c r="L34" s="19"/>
      <c r="M34" s="3"/>
      <c r="N34" s="3"/>
    </row>
    <row r="35" spans="1:14" ht="7.15" customHeight="1" x14ac:dyDescent="0.15">
      <c r="A35" s="66"/>
      <c r="B35" s="3"/>
      <c r="C35" s="3"/>
      <c r="D35" s="3"/>
      <c r="E35" s="3"/>
      <c r="F35" s="3"/>
      <c r="G35" s="3"/>
      <c r="H35" s="3"/>
      <c r="I35" s="3"/>
      <c r="J35" s="3"/>
      <c r="K35" s="3"/>
      <c r="L35" s="3"/>
      <c r="M35" s="3"/>
      <c r="N35" s="3"/>
    </row>
    <row r="36" spans="1:14" ht="16.899999999999999" customHeight="1" x14ac:dyDescent="0.15">
      <c r="A36" s="3"/>
      <c r="B36" s="35" t="s">
        <v>3</v>
      </c>
      <c r="C36" s="264" t="s">
        <v>174</v>
      </c>
      <c r="D36" s="265"/>
      <c r="E36" s="265"/>
      <c r="F36" s="265"/>
      <c r="G36" s="266"/>
      <c r="H36" s="68"/>
      <c r="I36" s="3"/>
      <c r="J36" s="3"/>
      <c r="K36" s="3"/>
      <c r="L36" s="3"/>
      <c r="M36" s="3"/>
      <c r="N36" s="3"/>
    </row>
    <row r="37" spans="1:14" ht="6.6" customHeight="1" x14ac:dyDescent="0.15">
      <c r="A37" s="66"/>
      <c r="B37" s="3"/>
      <c r="C37" s="3"/>
      <c r="D37" s="3"/>
      <c r="E37" s="3"/>
      <c r="F37" s="3"/>
      <c r="G37" s="3"/>
      <c r="H37" s="3"/>
      <c r="I37" s="3"/>
      <c r="J37" s="3"/>
      <c r="K37" s="3"/>
      <c r="L37" s="3"/>
      <c r="M37" s="3"/>
      <c r="N37" s="3"/>
    </row>
    <row r="38" spans="1:14" ht="20.45" customHeight="1" x14ac:dyDescent="0.15">
      <c r="A38" s="66" t="s">
        <v>513</v>
      </c>
      <c r="B38" s="3"/>
      <c r="C38" s="3"/>
      <c r="D38" s="3"/>
      <c r="E38" s="3"/>
      <c r="F38" s="3"/>
      <c r="G38" s="3"/>
      <c r="H38" s="3"/>
      <c r="I38" s="3"/>
      <c r="J38" s="3"/>
      <c r="K38" s="3"/>
      <c r="L38" s="3"/>
      <c r="M38" s="3"/>
      <c r="N38" s="3"/>
    </row>
    <row r="39" spans="1:14" ht="12.6" customHeight="1" x14ac:dyDescent="0.15">
      <c r="A39" s="66"/>
      <c r="B39" s="19" t="s">
        <v>514</v>
      </c>
      <c r="C39" s="3"/>
      <c r="D39" s="3"/>
      <c r="E39" s="3"/>
      <c r="F39" s="3"/>
      <c r="G39" s="3"/>
      <c r="H39" s="3"/>
      <c r="I39" s="3"/>
      <c r="J39" s="3"/>
      <c r="K39" s="3"/>
      <c r="L39" s="3"/>
      <c r="M39" s="3"/>
      <c r="N39" s="3"/>
    </row>
    <row r="40" spans="1:14" ht="12.6" customHeight="1" x14ac:dyDescent="0.15">
      <c r="A40" s="66"/>
      <c r="B40" s="19" t="s">
        <v>515</v>
      </c>
      <c r="C40" s="3"/>
      <c r="D40" s="3"/>
      <c r="E40" s="3"/>
      <c r="F40" s="3"/>
      <c r="G40" s="3"/>
      <c r="H40" s="3"/>
      <c r="I40" s="3"/>
      <c r="J40" s="3"/>
      <c r="K40" s="3"/>
      <c r="L40" s="3"/>
      <c r="M40" s="3"/>
      <c r="N40" s="3"/>
    </row>
    <row r="41" spans="1:14" ht="12.6" customHeight="1" x14ac:dyDescent="0.15">
      <c r="A41" s="66"/>
      <c r="B41" s="19" t="s">
        <v>175</v>
      </c>
      <c r="C41" s="3"/>
      <c r="D41" s="3"/>
      <c r="E41" s="3"/>
      <c r="F41" s="3"/>
      <c r="G41" s="3"/>
      <c r="H41" s="3"/>
      <c r="I41" s="3"/>
      <c r="J41" s="3"/>
      <c r="K41" s="3"/>
      <c r="L41" s="3"/>
      <c r="M41" s="3"/>
      <c r="N41" s="3"/>
    </row>
    <row r="42" spans="1:14" ht="9.6" customHeight="1" x14ac:dyDescent="0.15">
      <c r="A42" s="66"/>
      <c r="B42" s="3"/>
      <c r="C42" s="3"/>
      <c r="D42" s="3"/>
      <c r="E42" s="3"/>
      <c r="F42" s="3"/>
      <c r="G42" s="3"/>
      <c r="H42" s="3"/>
      <c r="I42" s="3"/>
      <c r="J42" s="3"/>
      <c r="K42" s="3"/>
      <c r="L42" s="3"/>
      <c r="M42" s="3"/>
      <c r="N42" s="3"/>
    </row>
    <row r="43" spans="1:14" ht="20.45" customHeight="1" x14ac:dyDescent="0.15">
      <c r="A43" s="72" t="s">
        <v>177</v>
      </c>
      <c r="B43" s="69" t="s">
        <v>849</v>
      </c>
      <c r="C43" s="3"/>
      <c r="D43" s="3"/>
      <c r="E43" s="3"/>
      <c r="F43" s="3"/>
      <c r="G43" s="3"/>
      <c r="H43" s="3"/>
      <c r="I43" s="3"/>
      <c r="J43" s="3"/>
      <c r="K43" s="3"/>
      <c r="L43" s="3"/>
      <c r="M43" s="3"/>
      <c r="N43" s="3"/>
    </row>
    <row r="44" spans="1:14" s="70" customFormat="1" ht="17.45" customHeight="1" x14ac:dyDescent="0.15">
      <c r="A44" s="67"/>
      <c r="B44" s="71" t="s">
        <v>516</v>
      </c>
      <c r="C44" s="19"/>
      <c r="D44" s="19"/>
      <c r="E44" s="19"/>
      <c r="F44" s="19"/>
      <c r="G44" s="19"/>
      <c r="H44" s="19"/>
      <c r="I44" s="19"/>
      <c r="J44" s="19"/>
      <c r="K44" s="19"/>
      <c r="L44" s="19"/>
      <c r="M44" s="19"/>
      <c r="N44" s="19"/>
    </row>
    <row r="45" spans="1:14" s="70" customFormat="1" ht="15.6" customHeight="1" x14ac:dyDescent="0.15">
      <c r="A45" s="67"/>
      <c r="B45" s="35" t="s">
        <v>3</v>
      </c>
      <c r="C45" s="354" t="s">
        <v>174</v>
      </c>
      <c r="D45" s="355"/>
      <c r="E45" s="355"/>
      <c r="F45" s="355"/>
      <c r="G45" s="356"/>
      <c r="H45" s="19"/>
      <c r="I45" s="19"/>
      <c r="J45" s="19"/>
      <c r="K45" s="19"/>
      <c r="L45" s="19"/>
      <c r="M45" s="19"/>
      <c r="N45" s="19"/>
    </row>
    <row r="46" spans="1:14" s="70" customFormat="1" ht="6.6" customHeight="1" x14ac:dyDescent="0.15">
      <c r="A46" s="67"/>
      <c r="B46" s="19"/>
      <c r="C46" s="19"/>
      <c r="D46" s="19"/>
      <c r="E46" s="19"/>
      <c r="F46" s="19"/>
      <c r="G46" s="19"/>
      <c r="H46" s="19"/>
      <c r="I46" s="19"/>
      <c r="J46" s="19"/>
      <c r="K46" s="19"/>
      <c r="L46" s="19"/>
      <c r="M46" s="19"/>
      <c r="N46" s="19"/>
    </row>
    <row r="47" spans="1:14" s="70" customFormat="1" ht="16.149999999999999" customHeight="1" x14ac:dyDescent="0.15">
      <c r="A47" s="67"/>
      <c r="B47" s="71" t="s">
        <v>176</v>
      </c>
      <c r="C47" s="19"/>
      <c r="D47" s="19"/>
      <c r="E47" s="19"/>
      <c r="F47" s="19"/>
      <c r="G47" s="19"/>
      <c r="H47" s="19"/>
      <c r="I47" s="19"/>
      <c r="J47" s="19"/>
      <c r="K47" s="19"/>
      <c r="L47" s="19"/>
      <c r="M47" s="19"/>
      <c r="N47" s="19"/>
    </row>
    <row r="48" spans="1:14" s="70" customFormat="1" ht="17.45" customHeight="1" x14ac:dyDescent="0.15">
      <c r="A48" s="67"/>
      <c r="B48" s="35" t="s">
        <v>3</v>
      </c>
      <c r="C48" s="354" t="s">
        <v>174</v>
      </c>
      <c r="D48" s="355"/>
      <c r="E48" s="355"/>
      <c r="F48" s="355"/>
      <c r="G48" s="356"/>
      <c r="H48" s="19"/>
      <c r="I48" s="19"/>
      <c r="J48" s="19"/>
      <c r="K48" s="19"/>
      <c r="L48" s="19"/>
      <c r="M48" s="19"/>
      <c r="N48" s="19"/>
    </row>
    <row r="49" spans="1:14" s="70" customFormat="1" ht="7.9" customHeight="1" x14ac:dyDescent="0.15">
      <c r="A49" s="67"/>
      <c r="B49" s="19"/>
      <c r="C49" s="19"/>
      <c r="D49" s="19"/>
      <c r="E49" s="19"/>
      <c r="F49" s="19"/>
      <c r="G49" s="19"/>
      <c r="H49" s="19"/>
      <c r="I49" s="19"/>
      <c r="J49" s="19"/>
      <c r="K49" s="19"/>
      <c r="L49" s="19"/>
      <c r="M49" s="19"/>
      <c r="N49" s="19"/>
    </row>
    <row r="50" spans="1:14" s="70" customFormat="1" ht="17.45" customHeight="1" x14ac:dyDescent="0.15">
      <c r="A50" s="66" t="s">
        <v>235</v>
      </c>
      <c r="B50" s="19"/>
      <c r="C50" s="19"/>
      <c r="D50" s="19"/>
      <c r="E50" s="19"/>
      <c r="F50" s="19"/>
      <c r="G50" s="19"/>
      <c r="H50" s="19"/>
      <c r="I50" s="19"/>
      <c r="J50" s="19"/>
      <c r="K50" s="19"/>
      <c r="L50" s="19"/>
      <c r="M50" s="19"/>
      <c r="N50" s="19"/>
    </row>
    <row r="51" spans="1:14" s="70" customFormat="1" ht="13.15" customHeight="1" x14ac:dyDescent="0.15">
      <c r="A51" s="67"/>
      <c r="B51" s="63" t="s">
        <v>853</v>
      </c>
      <c r="C51" s="19"/>
      <c r="D51" s="19"/>
      <c r="E51" s="19"/>
      <c r="F51" s="19"/>
      <c r="G51" s="19"/>
      <c r="H51" s="19"/>
      <c r="I51" s="19"/>
      <c r="J51" s="19"/>
      <c r="K51" s="19"/>
      <c r="L51" s="19"/>
      <c r="M51" s="19"/>
      <c r="N51" s="19"/>
    </row>
    <row r="52" spans="1:14" s="70" customFormat="1" ht="13.15" customHeight="1" x14ac:dyDescent="0.15">
      <c r="A52" s="67"/>
      <c r="B52" s="63" t="s">
        <v>304</v>
      </c>
      <c r="C52" s="19"/>
      <c r="D52" s="19"/>
      <c r="E52" s="19"/>
      <c r="F52" s="19"/>
      <c r="G52" s="19"/>
      <c r="H52" s="19"/>
      <c r="I52" s="19"/>
      <c r="J52" s="19"/>
      <c r="K52" s="19"/>
      <c r="L52" s="19"/>
      <c r="M52" s="19"/>
      <c r="N52" s="19"/>
    </row>
    <row r="53" spans="1:14" s="70" customFormat="1" ht="13.15" customHeight="1" x14ac:dyDescent="0.15">
      <c r="A53" s="67"/>
      <c r="B53" s="63" t="s">
        <v>860</v>
      </c>
      <c r="C53" s="19"/>
      <c r="D53" s="19"/>
      <c r="E53" s="19"/>
      <c r="F53" s="19"/>
      <c r="G53" s="19"/>
      <c r="H53" s="19"/>
      <c r="I53" s="19"/>
      <c r="J53" s="19"/>
      <c r="K53" s="19"/>
      <c r="L53" s="19"/>
      <c r="M53" s="19"/>
      <c r="N53" s="19"/>
    </row>
    <row r="54" spans="1:14" s="70" customFormat="1" ht="13.15" customHeight="1" x14ac:dyDescent="0.15">
      <c r="A54" s="67"/>
      <c r="B54" s="19" t="s">
        <v>179</v>
      </c>
      <c r="C54" s="19"/>
      <c r="D54" s="19"/>
      <c r="E54" s="19"/>
      <c r="F54" s="19"/>
      <c r="G54" s="19"/>
      <c r="H54" s="19"/>
      <c r="I54" s="19"/>
      <c r="J54" s="19"/>
      <c r="K54" s="19"/>
      <c r="L54" s="19"/>
      <c r="M54" s="19"/>
      <c r="N54" s="19"/>
    </row>
    <row r="55" spans="1:14" s="70" customFormat="1" ht="13.15" customHeight="1" x14ac:dyDescent="0.15">
      <c r="A55" s="67"/>
      <c r="B55" s="63" t="s">
        <v>178</v>
      </c>
      <c r="C55" s="19"/>
      <c r="D55" s="19"/>
      <c r="E55" s="19"/>
      <c r="F55" s="19"/>
      <c r="G55" s="19"/>
      <c r="H55" s="19"/>
      <c r="I55" s="19"/>
      <c r="J55" s="19"/>
      <c r="K55" s="19"/>
      <c r="L55" s="19"/>
      <c r="M55" s="19"/>
      <c r="N55" s="19"/>
    </row>
    <row r="56" spans="1:14" s="70" customFormat="1" ht="6" customHeight="1" x14ac:dyDescent="0.15">
      <c r="A56" s="67"/>
      <c r="B56" s="19"/>
      <c r="C56" s="19"/>
      <c r="D56" s="19"/>
      <c r="E56" s="19"/>
      <c r="F56" s="19"/>
      <c r="G56" s="19"/>
      <c r="H56" s="19"/>
      <c r="I56" s="19"/>
      <c r="J56" s="19"/>
      <c r="K56" s="19"/>
      <c r="L56" s="19"/>
      <c r="M56" s="19"/>
      <c r="N56" s="19"/>
    </row>
    <row r="57" spans="1:14" s="70" customFormat="1" ht="17.45" customHeight="1" x14ac:dyDescent="0.15">
      <c r="A57" s="66" t="s">
        <v>184</v>
      </c>
      <c r="B57" s="19"/>
      <c r="C57" s="19"/>
      <c r="D57" s="19"/>
      <c r="E57" s="19"/>
      <c r="F57" s="19"/>
      <c r="G57" s="19"/>
      <c r="H57" s="19"/>
      <c r="I57" s="19"/>
      <c r="J57" s="19"/>
      <c r="K57" s="19"/>
      <c r="L57" s="19"/>
      <c r="M57" s="19"/>
      <c r="N57" s="19"/>
    </row>
    <row r="58" spans="1:14" s="70" customFormat="1" ht="13.15" customHeight="1" x14ac:dyDescent="0.15">
      <c r="A58" s="67"/>
      <c r="B58" s="63" t="s">
        <v>831</v>
      </c>
      <c r="C58" s="19"/>
      <c r="D58" s="19"/>
      <c r="E58" s="19"/>
      <c r="F58" s="19"/>
      <c r="G58" s="19"/>
      <c r="H58" s="19"/>
      <c r="I58" s="19"/>
      <c r="J58" s="19"/>
      <c r="K58" s="19"/>
      <c r="L58" s="19"/>
      <c r="M58" s="19"/>
      <c r="N58" s="19"/>
    </row>
    <row r="59" spans="1:14" s="70" customFormat="1" ht="13.15" customHeight="1" x14ac:dyDescent="0.15">
      <c r="A59" s="67"/>
      <c r="B59" s="63" t="s">
        <v>180</v>
      </c>
      <c r="C59" s="19"/>
      <c r="D59" s="19"/>
      <c r="E59" s="19"/>
      <c r="F59" s="19"/>
      <c r="G59" s="19"/>
      <c r="H59" s="19"/>
      <c r="I59" s="19"/>
      <c r="J59" s="19"/>
      <c r="K59" s="19"/>
      <c r="L59" s="19"/>
      <c r="M59" s="19"/>
      <c r="N59" s="19"/>
    </row>
    <row r="60" spans="1:14" s="70" customFormat="1" ht="13.15" customHeight="1" x14ac:dyDescent="0.15">
      <c r="A60" s="67"/>
      <c r="B60" s="63" t="s">
        <v>181</v>
      </c>
      <c r="C60" s="19"/>
      <c r="D60" s="19"/>
      <c r="E60" s="19"/>
      <c r="F60" s="19"/>
      <c r="G60" s="19"/>
      <c r="H60" s="19"/>
      <c r="I60" s="19"/>
      <c r="J60" s="19"/>
      <c r="K60" s="19"/>
      <c r="L60" s="19"/>
      <c r="M60" s="19"/>
      <c r="N60" s="19"/>
    </row>
    <row r="61" spans="1:14" ht="13.15" customHeight="1" x14ac:dyDescent="0.15">
      <c r="A61" s="3"/>
      <c r="B61" s="63" t="s">
        <v>182</v>
      </c>
      <c r="C61" s="3"/>
      <c r="D61" s="3"/>
      <c r="E61" s="3"/>
      <c r="F61" s="3"/>
      <c r="G61" s="3"/>
      <c r="H61" s="3"/>
      <c r="I61" s="3"/>
      <c r="J61" s="3"/>
      <c r="K61" s="3"/>
      <c r="L61" s="3"/>
      <c r="M61" s="3"/>
      <c r="N61" s="3"/>
    </row>
    <row r="62" spans="1:14" ht="13.15" customHeight="1" x14ac:dyDescent="0.15">
      <c r="A62" s="3"/>
      <c r="B62" s="63" t="s">
        <v>183</v>
      </c>
      <c r="C62" s="3"/>
      <c r="D62" s="3"/>
      <c r="E62" s="3"/>
      <c r="F62" s="3"/>
      <c r="G62" s="3"/>
      <c r="H62" s="3"/>
      <c r="I62" s="3"/>
      <c r="J62" s="3"/>
      <c r="K62" s="3"/>
      <c r="L62" s="3"/>
      <c r="M62" s="3"/>
      <c r="N62" s="3"/>
    </row>
    <row r="63" spans="1:14" ht="33.75" customHeight="1" x14ac:dyDescent="0.15">
      <c r="A63" s="3"/>
      <c r="B63" s="3"/>
      <c r="C63" s="3"/>
      <c r="D63" s="3"/>
      <c r="E63" s="3"/>
      <c r="F63" s="3"/>
      <c r="G63" s="3"/>
      <c r="H63" s="3"/>
      <c r="I63" s="3"/>
      <c r="J63" s="3"/>
      <c r="K63" s="3"/>
      <c r="L63" s="3"/>
      <c r="M63" s="3"/>
      <c r="N63" s="3"/>
    </row>
    <row r="64" spans="1:14" x14ac:dyDescent="0.15">
      <c r="A64" s="66" t="s">
        <v>243</v>
      </c>
      <c r="B64" s="3"/>
      <c r="C64" s="3"/>
      <c r="D64" s="3"/>
      <c r="E64" s="3"/>
      <c r="F64" s="3"/>
      <c r="G64" s="3"/>
      <c r="H64" s="3"/>
      <c r="I64" s="3"/>
      <c r="J64" s="3"/>
      <c r="K64" s="3"/>
      <c r="L64" s="3"/>
      <c r="M64" s="3"/>
      <c r="N64" s="3"/>
    </row>
    <row r="65" spans="1:14" x14ac:dyDescent="0.15">
      <c r="A65" s="3"/>
      <c r="B65" s="63" t="s">
        <v>236</v>
      </c>
      <c r="C65" s="3"/>
      <c r="D65" s="3"/>
      <c r="E65" s="3"/>
      <c r="F65" s="3"/>
      <c r="G65" s="3"/>
      <c r="H65" s="3"/>
      <c r="I65" s="3"/>
      <c r="J65" s="3"/>
      <c r="K65" s="3"/>
      <c r="L65" s="3"/>
      <c r="M65" s="3"/>
      <c r="N65" s="3"/>
    </row>
    <row r="66" spans="1:14" x14ac:dyDescent="0.15">
      <c r="A66" s="3"/>
      <c r="B66" s="63" t="s">
        <v>237</v>
      </c>
      <c r="C66" s="3"/>
      <c r="D66" s="3"/>
      <c r="E66" s="3"/>
      <c r="F66" s="3"/>
      <c r="G66" s="3"/>
      <c r="H66" s="3"/>
      <c r="I66" s="3"/>
      <c r="J66" s="3"/>
      <c r="K66" s="3"/>
      <c r="L66" s="3"/>
      <c r="M66" s="3"/>
      <c r="N66" s="3"/>
    </row>
    <row r="67" spans="1:14" s="74" customFormat="1" x14ac:dyDescent="0.15">
      <c r="A67" s="3"/>
      <c r="B67" s="63" t="s">
        <v>238</v>
      </c>
      <c r="C67" s="3"/>
      <c r="D67" s="3"/>
      <c r="E67" s="3"/>
      <c r="F67" s="3"/>
      <c r="G67" s="3"/>
      <c r="H67" s="3"/>
      <c r="I67" s="3"/>
      <c r="J67" s="3"/>
      <c r="K67" s="3"/>
      <c r="L67" s="3"/>
      <c r="M67" s="3"/>
      <c r="N67" s="3"/>
    </row>
    <row r="68" spans="1:14" x14ac:dyDescent="0.15">
      <c r="A68" s="3"/>
      <c r="B68" s="63" t="s">
        <v>239</v>
      </c>
      <c r="C68" s="3"/>
      <c r="D68" s="3"/>
      <c r="E68" s="3"/>
      <c r="F68" s="3"/>
      <c r="G68" s="3"/>
      <c r="H68" s="3"/>
      <c r="I68" s="3"/>
      <c r="J68" s="3"/>
      <c r="K68" s="3"/>
      <c r="L68" s="3"/>
      <c r="M68" s="3"/>
      <c r="N68" s="3"/>
    </row>
    <row r="69" spans="1:14" x14ac:dyDescent="0.15">
      <c r="A69" s="3"/>
      <c r="B69" s="63" t="s">
        <v>241</v>
      </c>
      <c r="C69" s="3"/>
      <c r="D69" s="3"/>
      <c r="E69" s="3"/>
      <c r="F69" s="3"/>
      <c r="G69" s="3"/>
      <c r="H69" s="3"/>
      <c r="I69" s="3"/>
      <c r="J69" s="3"/>
      <c r="K69" s="3"/>
      <c r="L69" s="3"/>
      <c r="M69" s="3"/>
      <c r="N69" s="3"/>
    </row>
    <row r="70" spans="1:14" x14ac:dyDescent="0.15">
      <c r="A70" s="3"/>
      <c r="B70" s="63" t="s">
        <v>240</v>
      </c>
      <c r="C70" s="3"/>
      <c r="D70" s="3"/>
      <c r="E70" s="3"/>
      <c r="F70" s="3"/>
      <c r="G70" s="3"/>
      <c r="H70" s="3"/>
      <c r="I70" s="3"/>
      <c r="J70" s="3"/>
      <c r="K70" s="3"/>
      <c r="L70" s="3"/>
      <c r="M70" s="3"/>
      <c r="N70" s="3"/>
    </row>
    <row r="71" spans="1:14" x14ac:dyDescent="0.15">
      <c r="A71" s="3"/>
      <c r="B71" s="63" t="s">
        <v>242</v>
      </c>
      <c r="C71" s="3"/>
      <c r="D71" s="3"/>
      <c r="E71" s="3"/>
      <c r="F71" s="3"/>
      <c r="G71" s="3"/>
      <c r="H71" s="3"/>
      <c r="I71" s="3"/>
      <c r="J71" s="3"/>
      <c r="K71" s="3"/>
      <c r="L71" s="3"/>
      <c r="M71" s="3"/>
      <c r="N71" s="3"/>
    </row>
    <row r="72" spans="1:14" x14ac:dyDescent="0.15">
      <c r="A72" s="3"/>
      <c r="B72" s="63" t="s">
        <v>244</v>
      </c>
      <c r="C72" s="3"/>
      <c r="D72" s="3"/>
      <c r="E72" s="3"/>
      <c r="F72" s="3"/>
      <c r="G72" s="3"/>
      <c r="H72" s="3"/>
      <c r="I72" s="3"/>
      <c r="J72" s="3"/>
      <c r="K72" s="3"/>
      <c r="L72" s="3"/>
      <c r="M72" s="3"/>
      <c r="N72" s="3"/>
    </row>
    <row r="73" spans="1:14" x14ac:dyDescent="0.15">
      <c r="A73" s="13"/>
      <c r="B73" s="3"/>
      <c r="C73" s="3"/>
      <c r="D73" s="3"/>
      <c r="E73" s="3"/>
      <c r="F73" s="3"/>
      <c r="G73" s="3"/>
      <c r="H73" s="3"/>
      <c r="I73" s="3"/>
      <c r="J73" s="3"/>
      <c r="K73" s="3"/>
      <c r="L73" s="3"/>
      <c r="M73" s="3"/>
      <c r="N73" s="3"/>
    </row>
    <row r="74" spans="1:14" ht="13.9" customHeight="1" x14ac:dyDescent="0.15">
      <c r="A74" s="13"/>
      <c r="B74" s="3"/>
      <c r="C74" s="3"/>
      <c r="D74" s="3"/>
      <c r="E74" s="3"/>
      <c r="F74" s="3"/>
      <c r="G74" s="353" t="s">
        <v>252</v>
      </c>
      <c r="H74" s="353"/>
      <c r="I74" s="3"/>
      <c r="J74" s="3"/>
      <c r="K74" s="3"/>
      <c r="L74" s="3"/>
      <c r="M74" s="3"/>
      <c r="N74" s="3"/>
    </row>
    <row r="75" spans="1:14" ht="18" customHeight="1" x14ac:dyDescent="0.15">
      <c r="A75" s="96" t="s">
        <v>257</v>
      </c>
      <c r="B75" s="90" t="s">
        <v>245</v>
      </c>
      <c r="C75" s="89"/>
      <c r="D75" s="89"/>
      <c r="E75" s="85"/>
      <c r="F75" s="86"/>
      <c r="G75" s="184"/>
      <c r="H75" s="88" t="s">
        <v>251</v>
      </c>
      <c r="I75" s="3"/>
      <c r="J75" s="3"/>
      <c r="K75" s="3"/>
      <c r="L75" s="3"/>
      <c r="M75" s="3"/>
      <c r="N75" s="3"/>
    </row>
    <row r="76" spans="1:14" ht="18" customHeight="1" x14ac:dyDescent="0.15">
      <c r="A76" s="13"/>
      <c r="B76" s="91" t="s">
        <v>246</v>
      </c>
      <c r="C76" s="89"/>
      <c r="D76" s="89"/>
      <c r="E76" s="85"/>
      <c r="F76" s="86"/>
      <c r="G76" s="184"/>
      <c r="H76" s="88" t="s">
        <v>251</v>
      </c>
      <c r="I76" s="3"/>
      <c r="J76" s="3"/>
      <c r="K76" s="3"/>
      <c r="L76" s="3"/>
      <c r="M76" s="3"/>
      <c r="N76" s="3"/>
    </row>
    <row r="77" spans="1:14" ht="18" customHeight="1" x14ac:dyDescent="0.15">
      <c r="A77" s="13"/>
      <c r="B77" s="91" t="s">
        <v>247</v>
      </c>
      <c r="C77" s="89"/>
      <c r="D77" s="89"/>
      <c r="E77" s="85"/>
      <c r="F77" s="86"/>
      <c r="G77" s="184"/>
      <c r="H77" s="88" t="s">
        <v>251</v>
      </c>
      <c r="I77" s="3"/>
      <c r="J77" s="3"/>
      <c r="K77" s="3"/>
      <c r="L77" s="3"/>
      <c r="M77" s="3"/>
      <c r="N77" s="3"/>
    </row>
    <row r="78" spans="1:14" ht="18" customHeight="1" x14ac:dyDescent="0.15">
      <c r="A78" s="13"/>
      <c r="B78" s="91" t="s">
        <v>248</v>
      </c>
      <c r="C78" s="89"/>
      <c r="D78" s="89"/>
      <c r="E78" s="85"/>
      <c r="F78" s="86"/>
      <c r="G78" s="184"/>
      <c r="H78" s="88" t="s">
        <v>251</v>
      </c>
      <c r="I78" s="3"/>
      <c r="J78" s="3"/>
      <c r="K78" s="3"/>
      <c r="L78" s="3"/>
      <c r="M78" s="3"/>
      <c r="N78" s="3"/>
    </row>
    <row r="79" spans="1:14" ht="18" customHeight="1" x14ac:dyDescent="0.15">
      <c r="A79" s="13"/>
      <c r="B79" s="91" t="s">
        <v>249</v>
      </c>
      <c r="C79" s="92" t="s">
        <v>250</v>
      </c>
      <c r="D79" s="350"/>
      <c r="E79" s="351"/>
      <c r="F79" s="352"/>
      <c r="G79" s="184"/>
      <c r="H79" s="88" t="s">
        <v>251</v>
      </c>
      <c r="I79" s="3"/>
      <c r="J79" s="3"/>
      <c r="K79" s="3"/>
      <c r="L79" s="3"/>
      <c r="M79" s="3"/>
      <c r="N79" s="3"/>
    </row>
    <row r="80" spans="1:14" s="74" customFormat="1" ht="8.4499999999999993" customHeight="1" x14ac:dyDescent="0.15">
      <c r="A80" s="13"/>
      <c r="B80" s="87"/>
      <c r="C80" s="87"/>
      <c r="D80" s="87"/>
      <c r="E80" s="87"/>
      <c r="F80" s="87"/>
      <c r="G80" s="13"/>
      <c r="H80" s="13"/>
      <c r="I80" s="13"/>
      <c r="J80" s="13"/>
      <c r="K80" s="13"/>
      <c r="L80" s="13"/>
      <c r="M80" s="3"/>
      <c r="N80" s="3"/>
    </row>
    <row r="81" spans="1:14" s="74" customFormat="1" ht="13.15" customHeight="1" x14ac:dyDescent="0.15">
      <c r="A81" s="13"/>
      <c r="B81" s="87"/>
      <c r="C81" s="87"/>
      <c r="D81" s="87"/>
      <c r="E81" s="87"/>
      <c r="F81" s="87"/>
      <c r="G81" s="353" t="s">
        <v>252</v>
      </c>
      <c r="H81" s="353"/>
      <c r="I81" s="13"/>
      <c r="J81" s="13"/>
      <c r="K81" s="13"/>
      <c r="L81" s="13"/>
      <c r="M81" s="3"/>
      <c r="N81" s="3"/>
    </row>
    <row r="82" spans="1:14" ht="18" customHeight="1" x14ac:dyDescent="0.15">
      <c r="A82" s="97" t="s">
        <v>256</v>
      </c>
      <c r="B82" s="90" t="s">
        <v>253</v>
      </c>
      <c r="C82" s="93"/>
      <c r="D82" s="93"/>
      <c r="E82" s="94"/>
      <c r="F82" s="95"/>
      <c r="G82" s="184"/>
      <c r="H82" s="88" t="s">
        <v>251</v>
      </c>
      <c r="I82" s="13"/>
      <c r="J82" s="13"/>
      <c r="K82" s="13"/>
      <c r="L82" s="13"/>
      <c r="M82" s="3"/>
      <c r="N82" s="3"/>
    </row>
    <row r="83" spans="1:14" ht="18" customHeight="1" x14ac:dyDescent="0.15">
      <c r="A83" s="3"/>
      <c r="B83" s="91" t="s">
        <v>254</v>
      </c>
      <c r="C83" s="93"/>
      <c r="D83" s="93"/>
      <c r="E83" s="94"/>
      <c r="F83" s="95"/>
      <c r="G83" s="184"/>
      <c r="H83" s="88" t="s">
        <v>251</v>
      </c>
      <c r="I83" s="13"/>
      <c r="J83" s="13"/>
      <c r="K83" s="13"/>
      <c r="L83" s="13"/>
      <c r="M83" s="3"/>
      <c r="N83" s="3"/>
    </row>
    <row r="84" spans="1:14" ht="18" customHeight="1" x14ac:dyDescent="0.15">
      <c r="A84" s="3"/>
      <c r="B84" s="91" t="s">
        <v>255</v>
      </c>
      <c r="C84" s="93"/>
      <c r="D84" s="93"/>
      <c r="E84" s="94"/>
      <c r="F84" s="95"/>
      <c r="G84" s="184"/>
      <c r="H84" s="88" t="s">
        <v>251</v>
      </c>
      <c r="I84" s="13"/>
      <c r="J84" s="13"/>
      <c r="K84" s="13"/>
      <c r="L84" s="13"/>
      <c r="M84" s="3"/>
      <c r="N84" s="3"/>
    </row>
    <row r="85" spans="1:14" x14ac:dyDescent="0.15">
      <c r="A85" s="9"/>
      <c r="B85" s="9"/>
      <c r="C85" s="9"/>
      <c r="D85" s="9"/>
      <c r="E85" s="9"/>
      <c r="F85" s="9"/>
      <c r="G85" s="9"/>
      <c r="H85" s="9"/>
      <c r="I85" s="9"/>
      <c r="J85" s="9"/>
      <c r="K85" s="9"/>
      <c r="L85" s="9"/>
      <c r="M85" s="9"/>
      <c r="N85" s="9"/>
    </row>
    <row r="86" spans="1:14" ht="5.25" customHeight="1" x14ac:dyDescent="0.15"/>
    <row r="87" spans="1:14" ht="5.25" customHeight="1" x14ac:dyDescent="0.15"/>
    <row r="88" spans="1:14" ht="17.25" x14ac:dyDescent="0.15">
      <c r="A88" s="7" t="s">
        <v>263</v>
      </c>
      <c r="B88" s="2"/>
      <c r="C88" s="2"/>
      <c r="D88" s="2"/>
      <c r="E88" s="2"/>
      <c r="F88" s="2"/>
      <c r="G88" s="2"/>
      <c r="H88" s="2"/>
      <c r="I88" s="2"/>
      <c r="J88" s="2"/>
      <c r="K88" s="2"/>
      <c r="L88" s="2"/>
      <c r="M88" s="2"/>
      <c r="N88" s="2"/>
    </row>
    <row r="89" spans="1:14" ht="11.25" customHeight="1" x14ac:dyDescent="0.15">
      <c r="A89" s="12"/>
      <c r="B89" s="13"/>
      <c r="C89" s="13"/>
      <c r="D89" s="13"/>
      <c r="E89" s="13"/>
      <c r="F89" s="13"/>
      <c r="G89" s="13"/>
      <c r="H89" s="13"/>
      <c r="I89" s="13"/>
      <c r="J89" s="13"/>
      <c r="K89" s="13"/>
      <c r="L89" s="13"/>
      <c r="M89" s="13"/>
      <c r="N89" s="13"/>
    </row>
    <row r="90" spans="1:14" x14ac:dyDescent="0.15">
      <c r="A90" s="45" t="s">
        <v>268</v>
      </c>
      <c r="B90" s="23" t="s">
        <v>269</v>
      </c>
      <c r="C90" s="13"/>
      <c r="D90" s="13"/>
      <c r="E90" s="13"/>
      <c r="F90" s="13"/>
      <c r="G90" s="13"/>
      <c r="H90" s="13"/>
      <c r="I90" s="13"/>
      <c r="J90" s="13"/>
      <c r="K90" s="13"/>
      <c r="L90" s="13"/>
      <c r="M90" s="13"/>
      <c r="N90" s="13"/>
    </row>
    <row r="91" spans="1:14" s="74" customFormat="1" x14ac:dyDescent="0.15">
      <c r="A91" s="45"/>
      <c r="B91" s="23" t="s">
        <v>866</v>
      </c>
      <c r="C91" s="13"/>
      <c r="D91" s="13"/>
      <c r="E91" s="13"/>
      <c r="F91" s="13"/>
      <c r="G91" s="13"/>
      <c r="H91" s="13"/>
      <c r="I91" s="13"/>
      <c r="J91" s="13"/>
      <c r="K91" s="13"/>
      <c r="L91" s="13"/>
      <c r="M91" s="13"/>
      <c r="N91" s="13"/>
    </row>
    <row r="92" spans="1:14" ht="9" customHeight="1" x14ac:dyDescent="0.15">
      <c r="A92" s="3"/>
      <c r="B92" s="3"/>
      <c r="C92" s="3"/>
      <c r="D92" s="3"/>
      <c r="E92" s="3"/>
      <c r="F92" s="3"/>
      <c r="G92" s="3"/>
      <c r="H92" s="3"/>
      <c r="I92" s="3"/>
      <c r="J92" s="3"/>
      <c r="K92" s="3"/>
      <c r="L92" s="3"/>
      <c r="M92" s="3"/>
      <c r="N92" s="3"/>
    </row>
    <row r="93" spans="1:14" ht="20.25" customHeight="1" x14ac:dyDescent="0.15">
      <c r="A93" s="108" t="s">
        <v>264</v>
      </c>
      <c r="B93" s="35" t="s">
        <v>3</v>
      </c>
      <c r="C93" s="264" t="s">
        <v>174</v>
      </c>
      <c r="D93" s="265"/>
      <c r="E93" s="265"/>
      <c r="F93" s="265"/>
      <c r="G93" s="266"/>
      <c r="H93" s="3"/>
      <c r="I93" s="3"/>
      <c r="J93" s="3"/>
      <c r="K93" s="3"/>
      <c r="L93" s="3"/>
      <c r="M93" s="3"/>
      <c r="N93" s="3"/>
    </row>
    <row r="94" spans="1:14" ht="9" customHeight="1" x14ac:dyDescent="0.15">
      <c r="A94" s="108"/>
      <c r="B94" s="3"/>
      <c r="C94" s="3"/>
      <c r="D94" s="3"/>
      <c r="E94" s="3"/>
      <c r="F94" s="3"/>
      <c r="G94" s="3"/>
      <c r="H94" s="3"/>
      <c r="I94" s="3"/>
      <c r="J94" s="3"/>
      <c r="K94" s="3"/>
      <c r="L94" s="3"/>
      <c r="M94" s="3"/>
      <c r="N94" s="3"/>
    </row>
    <row r="95" spans="1:14" ht="16.5" customHeight="1" x14ac:dyDescent="0.15">
      <c r="A95" s="108"/>
      <c r="B95" s="3" t="s">
        <v>508</v>
      </c>
      <c r="C95" s="3"/>
      <c r="D95" s="3"/>
      <c r="E95" s="3"/>
      <c r="F95" s="3"/>
      <c r="G95" s="3"/>
      <c r="H95" s="3"/>
      <c r="I95" s="3"/>
      <c r="J95" s="3"/>
      <c r="K95" s="3"/>
      <c r="L95" s="3"/>
      <c r="M95" s="3"/>
      <c r="N95" s="3"/>
    </row>
    <row r="96" spans="1:14" s="74" customFormat="1" ht="16.5" customHeight="1" x14ac:dyDescent="0.15">
      <c r="A96" s="108"/>
      <c r="B96" s="3" t="s">
        <v>506</v>
      </c>
      <c r="C96" s="3"/>
      <c r="D96" s="3"/>
      <c r="E96" s="3"/>
      <c r="F96" s="3"/>
      <c r="G96" s="3"/>
      <c r="H96" s="3"/>
      <c r="I96" s="3"/>
      <c r="J96" s="3"/>
      <c r="K96" s="3"/>
      <c r="L96" s="3"/>
      <c r="M96" s="3"/>
      <c r="N96" s="3"/>
    </row>
    <row r="97" spans="1:14" ht="16.5" customHeight="1" x14ac:dyDescent="0.15">
      <c r="A97" s="108"/>
      <c r="B97" s="3" t="s">
        <v>507</v>
      </c>
      <c r="C97" s="3"/>
      <c r="D97" s="3"/>
      <c r="E97" s="3"/>
      <c r="F97" s="3"/>
      <c r="G97" s="3"/>
      <c r="H97" s="3"/>
      <c r="I97" s="3"/>
      <c r="J97" s="3"/>
      <c r="K97" s="3"/>
      <c r="L97" s="3"/>
      <c r="M97" s="3"/>
      <c r="N97" s="3"/>
    </row>
    <row r="98" spans="1:14" s="74" customFormat="1" ht="16.5" customHeight="1" x14ac:dyDescent="0.15">
      <c r="A98" s="108"/>
      <c r="B98" s="3" t="s">
        <v>504</v>
      </c>
      <c r="C98" s="3"/>
      <c r="D98" s="3"/>
      <c r="E98" s="3"/>
      <c r="F98" s="3"/>
      <c r="G98" s="3"/>
      <c r="H98" s="3"/>
      <c r="I98" s="3"/>
      <c r="J98" s="3"/>
      <c r="K98" s="3"/>
      <c r="L98" s="3"/>
      <c r="M98" s="3"/>
      <c r="N98" s="3"/>
    </row>
    <row r="99" spans="1:14" s="74" customFormat="1" ht="16.5" customHeight="1" x14ac:dyDescent="0.15">
      <c r="A99" s="108"/>
      <c r="B99" s="3" t="s">
        <v>505</v>
      </c>
      <c r="C99" s="3"/>
      <c r="D99" s="3"/>
      <c r="E99" s="3"/>
      <c r="F99" s="3"/>
      <c r="G99" s="3"/>
      <c r="H99" s="3"/>
      <c r="I99" s="3"/>
      <c r="J99" s="3"/>
      <c r="K99" s="3"/>
      <c r="L99" s="3"/>
      <c r="M99" s="3"/>
      <c r="N99" s="3"/>
    </row>
    <row r="100" spans="1:14" s="74" customFormat="1" ht="16.5" customHeight="1" x14ac:dyDescent="0.15">
      <c r="A100" s="108"/>
      <c r="B100" s="3" t="s">
        <v>861</v>
      </c>
      <c r="C100" s="3"/>
      <c r="D100" s="3"/>
      <c r="E100" s="3"/>
      <c r="F100" s="3"/>
      <c r="G100" s="3"/>
      <c r="H100" s="3"/>
      <c r="I100" s="3"/>
      <c r="J100" s="3"/>
      <c r="K100" s="3"/>
      <c r="L100" s="3"/>
      <c r="M100" s="3"/>
      <c r="N100" s="3"/>
    </row>
    <row r="101" spans="1:14" s="74" customFormat="1" ht="6" customHeight="1" x14ac:dyDescent="0.15">
      <c r="A101" s="108"/>
      <c r="B101" s="3"/>
      <c r="C101" s="3"/>
      <c r="D101" s="3"/>
      <c r="E101" s="3"/>
      <c r="F101" s="3"/>
      <c r="G101" s="3"/>
      <c r="H101" s="3"/>
      <c r="I101" s="3"/>
      <c r="J101" s="3"/>
      <c r="K101" s="3"/>
      <c r="L101" s="3"/>
      <c r="M101" s="3"/>
      <c r="N101" s="3"/>
    </row>
    <row r="102" spans="1:14" ht="6" customHeight="1" x14ac:dyDescent="0.15">
      <c r="A102" s="108"/>
      <c r="B102" s="3"/>
      <c r="C102" s="3"/>
      <c r="D102" s="3"/>
      <c r="E102" s="3"/>
      <c r="F102" s="3"/>
      <c r="G102" s="3"/>
      <c r="H102" s="3"/>
      <c r="I102" s="3"/>
      <c r="J102" s="3"/>
      <c r="K102" s="3"/>
      <c r="L102" s="3"/>
      <c r="M102" s="3"/>
      <c r="N102" s="3"/>
    </row>
    <row r="103" spans="1:14" x14ac:dyDescent="0.15">
      <c r="A103" s="4"/>
      <c r="B103" s="348" t="s">
        <v>511</v>
      </c>
      <c r="C103" s="348"/>
      <c r="D103" s="348"/>
      <c r="E103" s="348" t="s">
        <v>512</v>
      </c>
      <c r="F103" s="348"/>
      <c r="G103" s="348"/>
      <c r="H103" s="348"/>
      <c r="I103" s="348"/>
      <c r="J103" s="348"/>
      <c r="K103" s="348"/>
      <c r="L103" s="348" t="s">
        <v>518</v>
      </c>
      <c r="M103" s="348"/>
      <c r="N103" s="3"/>
    </row>
    <row r="104" spans="1:14" ht="15" customHeight="1" x14ac:dyDescent="0.15">
      <c r="A104" s="3">
        <v>1</v>
      </c>
      <c r="B104" s="357"/>
      <c r="C104" s="357"/>
      <c r="D104" s="357"/>
      <c r="E104" s="357"/>
      <c r="F104" s="357"/>
      <c r="G104" s="357"/>
      <c r="H104" s="357"/>
      <c r="I104" s="357"/>
      <c r="J104" s="357"/>
      <c r="K104" s="357"/>
      <c r="L104" s="349"/>
      <c r="M104" s="349"/>
      <c r="N104" s="3"/>
    </row>
    <row r="105" spans="1:14" ht="15" customHeight="1" x14ac:dyDescent="0.15">
      <c r="A105" s="3">
        <v>2</v>
      </c>
      <c r="B105" s="357"/>
      <c r="C105" s="357"/>
      <c r="D105" s="357"/>
      <c r="E105" s="343"/>
      <c r="F105" s="344"/>
      <c r="G105" s="344"/>
      <c r="H105" s="344"/>
      <c r="I105" s="344"/>
      <c r="J105" s="344"/>
      <c r="K105" s="345"/>
      <c r="L105" s="346"/>
      <c r="M105" s="347"/>
      <c r="N105" s="3"/>
    </row>
    <row r="106" spans="1:14" ht="15" customHeight="1" x14ac:dyDescent="0.15">
      <c r="A106" s="3">
        <v>3</v>
      </c>
      <c r="B106" s="357"/>
      <c r="C106" s="357"/>
      <c r="D106" s="357"/>
      <c r="E106" s="343"/>
      <c r="F106" s="344"/>
      <c r="G106" s="344"/>
      <c r="H106" s="344"/>
      <c r="I106" s="344"/>
      <c r="J106" s="344"/>
      <c r="K106" s="345"/>
      <c r="L106" s="346"/>
      <c r="M106" s="347"/>
      <c r="N106" s="3"/>
    </row>
    <row r="107" spans="1:14" ht="15" customHeight="1" x14ac:dyDescent="0.15">
      <c r="A107" s="3">
        <v>4</v>
      </c>
      <c r="B107" s="357"/>
      <c r="C107" s="357"/>
      <c r="D107" s="357"/>
      <c r="E107" s="343"/>
      <c r="F107" s="344"/>
      <c r="G107" s="344"/>
      <c r="H107" s="344"/>
      <c r="I107" s="344"/>
      <c r="J107" s="344"/>
      <c r="K107" s="345"/>
      <c r="L107" s="346"/>
      <c r="M107" s="347"/>
      <c r="N107" s="3"/>
    </row>
    <row r="108" spans="1:14" ht="15" customHeight="1" x14ac:dyDescent="0.15">
      <c r="A108" s="3">
        <v>5</v>
      </c>
      <c r="B108" s="357"/>
      <c r="C108" s="357"/>
      <c r="D108" s="357"/>
      <c r="E108" s="343"/>
      <c r="F108" s="344"/>
      <c r="G108" s="344"/>
      <c r="H108" s="344"/>
      <c r="I108" s="344"/>
      <c r="J108" s="344"/>
      <c r="K108" s="345"/>
      <c r="L108" s="346"/>
      <c r="M108" s="347"/>
      <c r="N108" s="3"/>
    </row>
    <row r="109" spans="1:14" ht="15" customHeight="1" x14ac:dyDescent="0.15">
      <c r="A109" s="3">
        <v>6</v>
      </c>
      <c r="B109" s="357"/>
      <c r="C109" s="357"/>
      <c r="D109" s="357"/>
      <c r="E109" s="343"/>
      <c r="F109" s="344"/>
      <c r="G109" s="344"/>
      <c r="H109" s="344"/>
      <c r="I109" s="344"/>
      <c r="J109" s="344"/>
      <c r="K109" s="345"/>
      <c r="L109" s="346"/>
      <c r="M109" s="347"/>
      <c r="N109" s="3"/>
    </row>
    <row r="110" spans="1:14" ht="15" customHeight="1" x14ac:dyDescent="0.15">
      <c r="A110" s="3">
        <v>7</v>
      </c>
      <c r="B110" s="357"/>
      <c r="C110" s="357"/>
      <c r="D110" s="357"/>
      <c r="E110" s="343"/>
      <c r="F110" s="344"/>
      <c r="G110" s="344"/>
      <c r="H110" s="344"/>
      <c r="I110" s="344"/>
      <c r="J110" s="344"/>
      <c r="K110" s="345"/>
      <c r="L110" s="346"/>
      <c r="M110" s="347"/>
      <c r="N110" s="3"/>
    </row>
    <row r="111" spans="1:14" ht="15" customHeight="1" x14ac:dyDescent="0.15">
      <c r="A111" s="3">
        <v>8</v>
      </c>
      <c r="B111" s="357"/>
      <c r="C111" s="357"/>
      <c r="D111" s="357"/>
      <c r="E111" s="343"/>
      <c r="F111" s="344"/>
      <c r="G111" s="344"/>
      <c r="H111" s="344"/>
      <c r="I111" s="344"/>
      <c r="J111" s="344"/>
      <c r="K111" s="345"/>
      <c r="L111" s="346"/>
      <c r="M111" s="347"/>
      <c r="N111" s="3"/>
    </row>
    <row r="112" spans="1:14" ht="15" customHeight="1" x14ac:dyDescent="0.15">
      <c r="A112" s="3">
        <v>9</v>
      </c>
      <c r="B112" s="357"/>
      <c r="C112" s="357"/>
      <c r="D112" s="357"/>
      <c r="E112" s="343"/>
      <c r="F112" s="344"/>
      <c r="G112" s="344"/>
      <c r="H112" s="344"/>
      <c r="I112" s="344"/>
      <c r="J112" s="344"/>
      <c r="K112" s="345"/>
      <c r="L112" s="346"/>
      <c r="M112" s="347"/>
      <c r="N112" s="3"/>
    </row>
    <row r="113" spans="1:14" ht="15" customHeight="1" x14ac:dyDescent="0.15">
      <c r="A113" s="3">
        <v>10</v>
      </c>
      <c r="B113" s="357"/>
      <c r="C113" s="357"/>
      <c r="D113" s="357"/>
      <c r="E113" s="343"/>
      <c r="F113" s="344"/>
      <c r="G113" s="344"/>
      <c r="H113" s="344"/>
      <c r="I113" s="344"/>
      <c r="J113" s="344"/>
      <c r="K113" s="345"/>
      <c r="L113" s="346"/>
      <c r="M113" s="347"/>
      <c r="N113" s="3"/>
    </row>
    <row r="114" spans="1:14" s="74" customFormat="1" ht="14.25" customHeight="1" x14ac:dyDescent="0.15">
      <c r="A114" s="9"/>
      <c r="B114" s="179"/>
      <c r="C114" s="179"/>
      <c r="D114" s="179"/>
      <c r="E114" s="179"/>
      <c r="F114" s="179"/>
      <c r="G114" s="179"/>
      <c r="H114" s="179"/>
      <c r="I114" s="179"/>
      <c r="J114" s="179"/>
      <c r="K114" s="179"/>
      <c r="L114" s="179"/>
      <c r="M114" s="179"/>
      <c r="N114" s="9"/>
    </row>
    <row r="115" spans="1:14" ht="6" customHeight="1" x14ac:dyDescent="0.15"/>
    <row r="116" spans="1:14" ht="6" customHeight="1" x14ac:dyDescent="0.15"/>
    <row r="117" spans="1:14" ht="17.25" x14ac:dyDescent="0.15">
      <c r="A117" s="7" t="s">
        <v>270</v>
      </c>
      <c r="B117" s="2"/>
      <c r="C117" s="2"/>
      <c r="D117" s="2"/>
      <c r="E117" s="2"/>
      <c r="F117" s="2"/>
      <c r="G117" s="2"/>
      <c r="H117" s="2"/>
      <c r="I117" s="2"/>
      <c r="J117" s="2"/>
      <c r="K117" s="2"/>
      <c r="L117" s="2"/>
      <c r="M117" s="2"/>
      <c r="N117" s="2"/>
    </row>
    <row r="118" spans="1:14" ht="11.25" customHeight="1" x14ac:dyDescent="0.15">
      <c r="A118" s="3"/>
      <c r="B118" s="3"/>
      <c r="C118" s="3"/>
      <c r="D118" s="3"/>
      <c r="E118" s="3"/>
      <c r="F118" s="3"/>
      <c r="G118" s="3"/>
      <c r="H118" s="3"/>
      <c r="I118" s="3"/>
      <c r="J118" s="3"/>
      <c r="K118" s="3"/>
      <c r="L118" s="3"/>
      <c r="M118" s="3"/>
      <c r="N118" s="3"/>
    </row>
    <row r="119" spans="1:14" x14ac:dyDescent="0.15">
      <c r="A119" s="3" t="s">
        <v>274</v>
      </c>
      <c r="B119" s="3"/>
      <c r="C119" s="3"/>
      <c r="D119" s="3"/>
      <c r="E119" s="3"/>
      <c r="F119" s="3"/>
      <c r="G119" s="3"/>
      <c r="H119" s="3"/>
      <c r="I119" s="3"/>
      <c r="J119" s="3"/>
      <c r="K119" s="3"/>
      <c r="L119" s="3"/>
      <c r="M119" s="3"/>
      <c r="N119" s="3"/>
    </row>
    <row r="120" spans="1:14" ht="10.5" customHeight="1" x14ac:dyDescent="0.15">
      <c r="A120" s="3"/>
      <c r="B120" s="3"/>
      <c r="C120" s="3"/>
      <c r="D120" s="3"/>
      <c r="E120" s="3"/>
      <c r="F120" s="3"/>
      <c r="G120" s="3"/>
      <c r="H120" s="3"/>
      <c r="I120" s="3"/>
      <c r="J120" s="3"/>
      <c r="K120" s="3"/>
      <c r="L120" s="3"/>
      <c r="M120" s="3"/>
      <c r="N120" s="3"/>
    </row>
    <row r="121" spans="1:14" x14ac:dyDescent="0.15">
      <c r="A121" s="3"/>
      <c r="B121" s="57" t="s">
        <v>271</v>
      </c>
      <c r="C121" s="57" t="s">
        <v>848</v>
      </c>
      <c r="D121" s="3"/>
      <c r="E121" s="3"/>
      <c r="F121" s="3"/>
      <c r="G121" s="3"/>
      <c r="H121" s="3"/>
      <c r="I121" s="3"/>
      <c r="J121" s="3"/>
      <c r="K121" s="3"/>
      <c r="L121" s="3"/>
      <c r="M121" s="3"/>
      <c r="N121" s="3"/>
    </row>
    <row r="122" spans="1:14" x14ac:dyDescent="0.15">
      <c r="A122" s="3"/>
      <c r="B122" s="57" t="s">
        <v>272</v>
      </c>
      <c r="C122" s="57" t="s">
        <v>273</v>
      </c>
      <c r="D122" s="3"/>
      <c r="E122" s="3"/>
      <c r="F122" s="3"/>
      <c r="G122" s="3"/>
      <c r="H122" s="3"/>
      <c r="I122" s="3"/>
      <c r="J122" s="3"/>
      <c r="K122" s="3"/>
      <c r="L122" s="3"/>
      <c r="M122" s="3"/>
      <c r="N122" s="3"/>
    </row>
    <row r="123" spans="1:14" ht="9.75" customHeight="1" x14ac:dyDescent="0.15">
      <c r="A123" s="3"/>
      <c r="B123" s="3"/>
      <c r="C123" s="3"/>
      <c r="D123" s="3"/>
      <c r="E123" s="3"/>
      <c r="F123" s="3"/>
      <c r="G123" s="3"/>
      <c r="H123" s="3"/>
      <c r="I123" s="3"/>
      <c r="J123" s="3"/>
      <c r="K123" s="3"/>
      <c r="L123" s="3"/>
      <c r="M123" s="3"/>
      <c r="N123" s="3"/>
    </row>
    <row r="124" spans="1:14" ht="20.25" customHeight="1" x14ac:dyDescent="0.15">
      <c r="A124" s="3"/>
      <c r="B124" s="35" t="s">
        <v>3</v>
      </c>
      <c r="C124" s="358" t="s">
        <v>174</v>
      </c>
      <c r="D124" s="359"/>
      <c r="E124" s="359"/>
      <c r="F124" s="359"/>
      <c r="G124" s="360"/>
      <c r="H124" s="3"/>
      <c r="I124" s="3"/>
      <c r="J124" s="3"/>
      <c r="K124" s="3"/>
      <c r="L124" s="3"/>
      <c r="M124" s="3"/>
      <c r="N124" s="3"/>
    </row>
    <row r="125" spans="1:14" ht="9" customHeight="1" x14ac:dyDescent="0.15">
      <c r="A125" s="9"/>
      <c r="B125" s="9"/>
      <c r="C125" s="9"/>
      <c r="D125" s="9"/>
      <c r="E125" s="9"/>
      <c r="F125" s="9"/>
      <c r="G125" s="9"/>
      <c r="H125" s="9"/>
      <c r="I125" s="9"/>
      <c r="J125" s="9"/>
      <c r="K125" s="9"/>
      <c r="L125" s="9"/>
      <c r="M125" s="9"/>
      <c r="N125" s="9"/>
    </row>
  </sheetData>
  <sheetProtection password="C6B7" sheet="1" objects="1" scenarios="1"/>
  <mergeCells count="57">
    <mergeCell ref="B112:D112"/>
    <mergeCell ref="L108:M108"/>
    <mergeCell ref="L109:M109"/>
    <mergeCell ref="L110:M110"/>
    <mergeCell ref="C124:G124"/>
    <mergeCell ref="B113:D113"/>
    <mergeCell ref="E113:K113"/>
    <mergeCell ref="E108:K108"/>
    <mergeCell ref="E109:K109"/>
    <mergeCell ref="E110:K110"/>
    <mergeCell ref="E111:K111"/>
    <mergeCell ref="E112:K112"/>
    <mergeCell ref="B107:D107"/>
    <mergeCell ref="B108:D108"/>
    <mergeCell ref="B109:D109"/>
    <mergeCell ref="B110:D110"/>
    <mergeCell ref="B111:D111"/>
    <mergeCell ref="C93:G93"/>
    <mergeCell ref="B103:D103"/>
    <mergeCell ref="B104:D104"/>
    <mergeCell ref="B105:D105"/>
    <mergeCell ref="B106:D106"/>
    <mergeCell ref="E103:K103"/>
    <mergeCell ref="E104:K104"/>
    <mergeCell ref="E105:K105"/>
    <mergeCell ref="E106:K106"/>
    <mergeCell ref="D10:E10"/>
    <mergeCell ref="F10:G10"/>
    <mergeCell ref="H10:I10"/>
    <mergeCell ref="J10:K10"/>
    <mergeCell ref="B11:C11"/>
    <mergeCell ref="D11:E11"/>
    <mergeCell ref="F11:G11"/>
    <mergeCell ref="H11:I11"/>
    <mergeCell ref="J11:K11"/>
    <mergeCell ref="C25:G25"/>
    <mergeCell ref="C13:G13"/>
    <mergeCell ref="C19:G19"/>
    <mergeCell ref="C21:G21"/>
    <mergeCell ref="C17:G17"/>
    <mergeCell ref="C23:G23"/>
    <mergeCell ref="D79:F79"/>
    <mergeCell ref="G74:H74"/>
    <mergeCell ref="G81:H81"/>
    <mergeCell ref="C28:G28"/>
    <mergeCell ref="C36:G36"/>
    <mergeCell ref="C45:G45"/>
    <mergeCell ref="C48:G48"/>
    <mergeCell ref="E107:K107"/>
    <mergeCell ref="L111:M111"/>
    <mergeCell ref="L112:M112"/>
    <mergeCell ref="L113:M113"/>
    <mergeCell ref="L103:M103"/>
    <mergeCell ref="L104:M104"/>
    <mergeCell ref="L105:M105"/>
    <mergeCell ref="L106:M106"/>
    <mergeCell ref="L107:M107"/>
  </mergeCells>
  <phoneticPr fontId="1"/>
  <conditionalFormatting sqref="B114:M114 B104:B113 E104:E113 L104:L113">
    <cfRule type="expression" dxfId="201" priority="1">
      <formula>$C$7=特殊効果を利用しない</formula>
    </cfRule>
  </conditionalFormatting>
  <dataValidations count="11">
    <dataValidation type="list" allowBlank="1" showInputMessage="1" showErrorMessage="1" sqref="C13:G13" xr:uid="{00000000-0002-0000-0400-000000000000}">
      <formula1>"選択してください,必要なし,1人,2人,3人,4人,5人,6人,7人,8人,9人,10人"</formula1>
    </dataValidation>
    <dataValidation type="list" allowBlank="1" showInputMessage="1" showErrorMessage="1" sqref="C17:G17" xr:uid="{00000000-0002-0000-0400-000001000000}">
      <formula1>"選択してください,指揮者,副指揮者,登録引率者"</formula1>
    </dataValidation>
    <dataValidation type="list" allowBlank="1" showInputMessage="1" showErrorMessage="1" sqref="C19:G19" xr:uid="{00000000-0002-0000-0400-000002000000}">
      <formula1>"選択してください,計時エリア,指揮台"</formula1>
    </dataValidation>
    <dataValidation type="list" allowBlank="1" showInputMessage="1" showErrorMessage="1" sqref="C21:G21" xr:uid="{00000000-0002-0000-0400-000003000000}">
      <formula1>"選択してください,プロップあり,プロップなし"</formula1>
    </dataValidation>
    <dataValidation type="list" allowBlank="1" showInputMessage="1" showErrorMessage="1" sqref="C25:G25 C23:G23" xr:uid="{00000000-0002-0000-0400-000004000000}">
      <formula1>"選択してください,使用する,使用しない"</formula1>
    </dataValidation>
    <dataValidation type="list" allowBlank="1" showInputMessage="1" showErrorMessage="1" sqref="C28:G28" xr:uid="{00000000-0002-0000-0400-000005000000}">
      <formula1>"選択してください,ピット楽器あり,ピット楽器なし"</formula1>
    </dataValidation>
    <dataValidation type="list" allowBlank="1" showInputMessage="1" showErrorMessage="1" sqref="C36:G36" xr:uid="{00000000-0002-0000-0400-000006000000}">
      <formula1>"選択してください,なし,1人,2人"</formula1>
    </dataValidation>
    <dataValidation type="list" allowBlank="1" showInputMessage="1" showErrorMessage="1" sqref="C48:G48 C45:G45" xr:uid="{00000000-0002-0000-0400-000007000000}">
      <formula1>"選択してください,承諾します,承諾しません"</formula1>
    </dataValidation>
    <dataValidation imeMode="halfAlpha" allowBlank="1" showInputMessage="1" showErrorMessage="1" sqref="G75:G79 G82:G84" xr:uid="{00000000-0002-0000-0400-000008000000}"/>
    <dataValidation type="list" allowBlank="1" showInputMessage="1" showErrorMessage="1" sqref="C124:G124" xr:uid="{00000000-0002-0000-0400-000009000000}">
      <formula1>"選択してください,出場する,出場しない"</formula1>
    </dataValidation>
    <dataValidation type="list" allowBlank="1" showInputMessage="1" showErrorMessage="1" sqref="C93:G93" xr:uid="{00000000-0002-0000-0400-00000A000000}">
      <formula1>"選択してください,特殊効果を使用する,特殊効果を使用しない"</formula1>
    </dataValidation>
  </dataValidations>
  <pageMargins left="0.7" right="0.7" top="0.45" bottom="0.51"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O62"/>
  <sheetViews>
    <sheetView showGridLines="0" zoomScaleNormal="100" workbookViewId="0">
      <selection activeCell="Q58" sqref="Q58"/>
    </sheetView>
  </sheetViews>
  <sheetFormatPr defaultColWidth="5.5" defaultRowHeight="13.5" x14ac:dyDescent="0.15"/>
  <cols>
    <col min="1" max="1" width="18.25" style="74" customWidth="1"/>
    <col min="2" max="8" width="5.5" style="74"/>
    <col min="9" max="9" width="6.125" style="74" customWidth="1"/>
    <col min="10" max="13" width="5.5" style="74"/>
    <col min="14" max="14" width="5" style="74" customWidth="1"/>
    <col min="15" max="16384" width="5.5" style="74"/>
  </cols>
  <sheetData>
    <row r="1" spans="1:15" ht="19.5" customHeight="1" x14ac:dyDescent="0.15">
      <c r="A1" s="8" t="s">
        <v>1</v>
      </c>
      <c r="B1" s="1"/>
      <c r="C1" s="1"/>
      <c r="D1" s="1"/>
      <c r="E1" s="1"/>
      <c r="F1" s="1"/>
      <c r="G1" s="1"/>
      <c r="H1" s="1"/>
      <c r="I1" s="24"/>
      <c r="J1" s="1"/>
      <c r="K1" s="1"/>
      <c r="L1" s="1"/>
      <c r="M1" s="1"/>
      <c r="N1" s="73" t="s">
        <v>842</v>
      </c>
    </row>
    <row r="2" spans="1:15" ht="7.5" customHeight="1" x14ac:dyDescent="0.15"/>
    <row r="3" spans="1:15" ht="17.25" x14ac:dyDescent="0.15">
      <c r="A3" s="7" t="s">
        <v>275</v>
      </c>
      <c r="B3" s="2"/>
      <c r="C3" s="2"/>
      <c r="D3" s="2"/>
      <c r="E3" s="2"/>
      <c r="F3" s="2"/>
      <c r="G3" s="2"/>
      <c r="H3" s="2"/>
      <c r="I3" s="2"/>
      <c r="J3" s="2"/>
      <c r="K3" s="2"/>
      <c r="L3" s="2"/>
      <c r="M3" s="2"/>
      <c r="N3" s="2"/>
    </row>
    <row r="4" spans="1:15" ht="6" customHeight="1" x14ac:dyDescent="0.15">
      <c r="A4" s="12"/>
      <c r="B4" s="13"/>
      <c r="C4" s="13"/>
      <c r="D4" s="13"/>
      <c r="E4" s="13"/>
      <c r="F4" s="13"/>
      <c r="G4" s="13"/>
      <c r="H4" s="13"/>
      <c r="I4" s="13"/>
      <c r="J4" s="13"/>
      <c r="K4" s="13"/>
      <c r="L4" s="13"/>
      <c r="M4" s="13"/>
      <c r="N4" s="13"/>
    </row>
    <row r="5" spans="1:15" ht="15" customHeight="1" x14ac:dyDescent="0.15">
      <c r="A5" s="45" t="s">
        <v>279</v>
      </c>
      <c r="B5" s="190" t="s">
        <v>280</v>
      </c>
      <c r="C5" s="13"/>
      <c r="D5" s="13"/>
      <c r="E5" s="13"/>
      <c r="F5" s="13"/>
      <c r="G5" s="13"/>
      <c r="H5" s="13"/>
      <c r="I5" s="13"/>
      <c r="J5" s="13"/>
      <c r="K5" s="13"/>
      <c r="L5" s="13"/>
      <c r="M5" s="13"/>
      <c r="N5" s="13"/>
    </row>
    <row r="6" spans="1:15" ht="15" customHeight="1" x14ac:dyDescent="0.15">
      <c r="A6" s="12"/>
      <c r="B6" s="191" t="s">
        <v>281</v>
      </c>
      <c r="C6" s="13"/>
      <c r="D6" s="13"/>
      <c r="E6" s="13"/>
      <c r="F6" s="13"/>
      <c r="G6" s="13"/>
      <c r="H6" s="13"/>
      <c r="I6" s="13"/>
      <c r="J6" s="13"/>
      <c r="K6" s="13"/>
      <c r="L6" s="13"/>
      <c r="M6" s="13"/>
      <c r="N6" s="13"/>
    </row>
    <row r="7" spans="1:15" ht="15" customHeight="1" x14ac:dyDescent="0.15">
      <c r="A7" s="12"/>
      <c r="B7" s="191" t="s">
        <v>282</v>
      </c>
      <c r="C7" s="13"/>
      <c r="D7" s="13"/>
      <c r="E7" s="13"/>
      <c r="F7" s="13"/>
      <c r="G7" s="13"/>
      <c r="H7" s="13"/>
      <c r="I7" s="13"/>
      <c r="J7" s="13"/>
      <c r="K7" s="13"/>
      <c r="L7" s="13"/>
      <c r="M7" s="13"/>
      <c r="N7" s="13"/>
      <c r="O7" s="183"/>
    </row>
    <row r="8" spans="1:15" ht="15" customHeight="1" x14ac:dyDescent="0.15">
      <c r="A8" s="45"/>
      <c r="B8" s="191" t="s">
        <v>283</v>
      </c>
      <c r="C8" s="13"/>
      <c r="D8" s="13"/>
      <c r="E8" s="13"/>
      <c r="F8" s="13"/>
      <c r="G8" s="13"/>
      <c r="H8" s="13"/>
      <c r="I8" s="13"/>
      <c r="J8" s="13"/>
      <c r="K8" s="13"/>
      <c r="L8" s="13"/>
      <c r="M8" s="13"/>
      <c r="N8" s="13"/>
    </row>
    <row r="9" spans="1:15" ht="15" customHeight="1" x14ac:dyDescent="0.15">
      <c r="A9" s="45"/>
      <c r="B9" s="191" t="s">
        <v>284</v>
      </c>
      <c r="C9" s="13"/>
      <c r="D9" s="13"/>
      <c r="E9" s="13"/>
      <c r="F9" s="13"/>
      <c r="G9" s="13"/>
      <c r="H9" s="13"/>
      <c r="I9" s="13"/>
      <c r="J9" s="13"/>
      <c r="K9" s="13"/>
      <c r="L9" s="13"/>
      <c r="M9" s="13"/>
      <c r="N9" s="13"/>
    </row>
    <row r="10" spans="1:15" ht="15" customHeight="1" x14ac:dyDescent="0.15">
      <c r="A10" s="45"/>
      <c r="B10" s="191" t="s">
        <v>285</v>
      </c>
      <c r="C10" s="13"/>
      <c r="D10" s="13"/>
      <c r="E10" s="13"/>
      <c r="F10" s="13"/>
      <c r="G10" s="13"/>
      <c r="H10" s="13"/>
      <c r="I10" s="13"/>
      <c r="J10" s="13"/>
      <c r="K10" s="13"/>
      <c r="L10" s="13"/>
      <c r="M10" s="13"/>
      <c r="N10" s="13"/>
    </row>
    <row r="11" spans="1:15" ht="6.75" customHeight="1" x14ac:dyDescent="0.15">
      <c r="A11" s="3"/>
      <c r="B11" s="3"/>
      <c r="C11" s="3"/>
      <c r="D11" s="3"/>
      <c r="E11" s="3"/>
      <c r="F11" s="3"/>
      <c r="G11" s="3"/>
      <c r="H11" s="3"/>
      <c r="I11" s="3"/>
      <c r="J11" s="3"/>
      <c r="K11" s="3"/>
      <c r="L11" s="3"/>
      <c r="M11" s="3"/>
      <c r="N11" s="3"/>
    </row>
    <row r="12" spans="1:15" ht="18.75" customHeight="1" x14ac:dyDescent="0.15">
      <c r="A12" s="3"/>
      <c r="B12" s="82" t="s">
        <v>287</v>
      </c>
      <c r="C12" s="3"/>
      <c r="D12" s="3"/>
      <c r="E12" s="3"/>
      <c r="F12" s="3"/>
      <c r="G12" s="3"/>
      <c r="H12" s="3"/>
      <c r="I12" s="3"/>
      <c r="J12" s="3"/>
      <c r="K12" s="3"/>
      <c r="L12" s="3"/>
      <c r="M12" s="3"/>
      <c r="N12" s="3"/>
    </row>
    <row r="13" spans="1:15" ht="18" customHeight="1" x14ac:dyDescent="0.15">
      <c r="A13" s="45" t="s">
        <v>276</v>
      </c>
      <c r="B13" s="35" t="s">
        <v>3</v>
      </c>
      <c r="C13" s="264" t="s">
        <v>174</v>
      </c>
      <c r="D13" s="265"/>
      <c r="E13" s="265"/>
      <c r="F13" s="265"/>
      <c r="G13" s="266"/>
      <c r="H13" s="3"/>
      <c r="I13" s="110" t="s">
        <v>296</v>
      </c>
      <c r="J13" s="3"/>
      <c r="K13" s="3"/>
      <c r="L13" s="3"/>
      <c r="M13" s="3"/>
      <c r="N13" s="3"/>
    </row>
    <row r="14" spans="1:15" ht="8.25" customHeight="1" x14ac:dyDescent="0.15">
      <c r="A14" s="108"/>
      <c r="B14" s="3"/>
      <c r="C14" s="3"/>
      <c r="D14" s="3"/>
      <c r="E14" s="3"/>
      <c r="F14" s="3"/>
      <c r="G14" s="3"/>
      <c r="H14" s="3"/>
      <c r="I14" s="3"/>
      <c r="J14" s="3"/>
      <c r="K14" s="3"/>
      <c r="L14" s="3"/>
      <c r="M14" s="3"/>
      <c r="N14" s="3"/>
    </row>
    <row r="15" spans="1:15" ht="17.25" customHeight="1" x14ac:dyDescent="0.15">
      <c r="A15" s="5" t="s">
        <v>11</v>
      </c>
      <c r="B15" s="37" t="s">
        <v>5</v>
      </c>
      <c r="C15" s="264"/>
      <c r="D15" s="265"/>
      <c r="E15" s="265"/>
      <c r="F15" s="265"/>
      <c r="G15" s="266"/>
      <c r="H15" s="3"/>
      <c r="I15" s="110"/>
      <c r="J15" s="3"/>
      <c r="K15" s="3"/>
      <c r="L15" s="3"/>
      <c r="M15" s="3"/>
      <c r="N15" s="3"/>
    </row>
    <row r="16" spans="1:15" ht="6.75" customHeight="1" x14ac:dyDescent="0.15">
      <c r="A16" s="3"/>
      <c r="B16" s="36"/>
      <c r="C16" s="3"/>
      <c r="D16" s="3"/>
      <c r="E16" s="3"/>
      <c r="F16" s="3"/>
      <c r="G16" s="3"/>
      <c r="H16" s="3"/>
      <c r="I16" s="3"/>
      <c r="J16" s="3"/>
      <c r="K16" s="3"/>
      <c r="L16" s="3"/>
      <c r="M16" s="3"/>
      <c r="N16" s="3"/>
    </row>
    <row r="17" spans="1:14" ht="16.5" customHeight="1" x14ac:dyDescent="0.15">
      <c r="A17" s="5" t="s">
        <v>805</v>
      </c>
      <c r="B17" s="37" t="s">
        <v>5</v>
      </c>
      <c r="C17" s="369"/>
      <c r="D17" s="370"/>
      <c r="E17" s="370"/>
      <c r="F17" s="370"/>
      <c r="G17" s="371"/>
      <c r="H17" s="3"/>
      <c r="I17" s="3"/>
      <c r="J17" s="3"/>
      <c r="K17" s="3"/>
      <c r="L17" s="3"/>
      <c r="M17" s="3"/>
      <c r="N17" s="3"/>
    </row>
    <row r="18" spans="1:14" ht="6.75" customHeight="1" x14ac:dyDescent="0.15">
      <c r="A18" s="3"/>
      <c r="B18" s="36"/>
      <c r="C18" s="3"/>
      <c r="D18" s="3"/>
      <c r="E18" s="3"/>
      <c r="F18" s="3"/>
      <c r="G18" s="3"/>
      <c r="H18" s="3"/>
      <c r="I18" s="3"/>
      <c r="J18" s="3"/>
      <c r="K18" s="3"/>
      <c r="L18" s="3"/>
      <c r="M18" s="3"/>
      <c r="N18" s="3"/>
    </row>
    <row r="19" spans="1:14" ht="16.5" customHeight="1" x14ac:dyDescent="0.15">
      <c r="A19" s="5" t="s">
        <v>12</v>
      </c>
      <c r="B19" s="37" t="s">
        <v>5</v>
      </c>
      <c r="C19" s="273"/>
      <c r="D19" s="274"/>
      <c r="E19" s="274"/>
      <c r="F19" s="274"/>
      <c r="G19" s="275"/>
      <c r="H19" s="3"/>
      <c r="I19" s="3"/>
      <c r="J19" s="3"/>
      <c r="K19" s="3"/>
      <c r="L19" s="3"/>
      <c r="M19" s="3"/>
      <c r="N19" s="3"/>
    </row>
    <row r="20" spans="1:14" ht="6.75" customHeight="1" x14ac:dyDescent="0.15">
      <c r="A20" s="3"/>
      <c r="B20" s="36"/>
      <c r="C20" s="3"/>
      <c r="D20" s="3"/>
      <c r="E20" s="3"/>
      <c r="F20" s="3"/>
      <c r="G20" s="3"/>
      <c r="H20" s="3"/>
      <c r="I20" s="3"/>
      <c r="J20" s="3"/>
      <c r="K20" s="3"/>
      <c r="L20" s="3"/>
      <c r="M20" s="3"/>
      <c r="N20" s="3"/>
    </row>
    <row r="21" spans="1:14" ht="17.25" customHeight="1" x14ac:dyDescent="0.15">
      <c r="A21" s="5" t="s">
        <v>13</v>
      </c>
      <c r="B21" s="37" t="s">
        <v>5</v>
      </c>
      <c r="C21" s="273"/>
      <c r="D21" s="274"/>
      <c r="E21" s="274"/>
      <c r="F21" s="274"/>
      <c r="G21" s="275"/>
      <c r="H21" s="3"/>
      <c r="I21" s="3"/>
      <c r="J21" s="3"/>
      <c r="K21" s="3"/>
      <c r="L21" s="3"/>
      <c r="M21" s="3"/>
      <c r="N21" s="3"/>
    </row>
    <row r="22" spans="1:14" ht="7.5" customHeight="1" x14ac:dyDescent="0.15">
      <c r="A22" s="3"/>
      <c r="B22" s="36"/>
      <c r="C22" s="3"/>
      <c r="D22" s="3"/>
      <c r="E22" s="3"/>
      <c r="F22" s="3"/>
      <c r="G22" s="3"/>
      <c r="H22" s="3"/>
      <c r="I22" s="3"/>
      <c r="J22" s="3"/>
      <c r="K22" s="3"/>
      <c r="L22" s="3"/>
      <c r="M22" s="3"/>
      <c r="N22" s="3"/>
    </row>
    <row r="23" spans="1:14" ht="17.25" customHeight="1" x14ac:dyDescent="0.15">
      <c r="A23" s="5" t="s">
        <v>18</v>
      </c>
      <c r="B23" s="37" t="s">
        <v>5</v>
      </c>
      <c r="C23" s="273"/>
      <c r="D23" s="274"/>
      <c r="E23" s="274"/>
      <c r="F23" s="274"/>
      <c r="G23" s="275"/>
      <c r="H23" s="3"/>
      <c r="I23" s="3"/>
      <c r="J23" s="3"/>
      <c r="K23" s="3"/>
      <c r="L23" s="3"/>
      <c r="M23" s="3"/>
      <c r="N23" s="3"/>
    </row>
    <row r="24" spans="1:14" ht="6.75" customHeight="1" x14ac:dyDescent="0.15">
      <c r="A24" s="3"/>
      <c r="B24" s="36"/>
      <c r="C24" s="3"/>
      <c r="D24" s="3"/>
      <c r="E24" s="3"/>
      <c r="F24" s="3"/>
      <c r="G24" s="3"/>
      <c r="H24" s="3"/>
      <c r="I24" s="3"/>
      <c r="J24" s="3"/>
      <c r="K24" s="3"/>
      <c r="L24" s="3"/>
      <c r="M24" s="3"/>
      <c r="N24" s="3"/>
    </row>
    <row r="25" spans="1:14" ht="18" customHeight="1" x14ac:dyDescent="0.15">
      <c r="A25" s="5" t="s">
        <v>286</v>
      </c>
      <c r="B25" s="37" t="s">
        <v>5</v>
      </c>
      <c r="C25" s="264"/>
      <c r="D25" s="265"/>
      <c r="E25" s="265"/>
      <c r="F25" s="265"/>
      <c r="G25" s="265"/>
      <c r="H25" s="265"/>
      <c r="I25" s="265"/>
      <c r="J25" s="265"/>
      <c r="K25" s="265"/>
      <c r="L25" s="265"/>
      <c r="M25" s="266"/>
      <c r="N25" s="3"/>
    </row>
    <row r="26" spans="1:14" ht="5.25" customHeight="1" x14ac:dyDescent="0.15">
      <c r="A26" s="3"/>
      <c r="B26" s="3"/>
      <c r="C26" s="3"/>
      <c r="D26" s="3"/>
      <c r="E26" s="3"/>
      <c r="F26" s="3"/>
      <c r="G26" s="3"/>
      <c r="H26" s="3"/>
      <c r="I26" s="3"/>
      <c r="J26" s="3"/>
      <c r="K26" s="3"/>
      <c r="L26" s="3"/>
      <c r="M26" s="3"/>
      <c r="N26" s="3"/>
    </row>
    <row r="27" spans="1:14" ht="17.25" customHeight="1" x14ac:dyDescent="0.15">
      <c r="A27" s="3" t="s">
        <v>288</v>
      </c>
      <c r="B27" s="3"/>
      <c r="C27" s="3"/>
      <c r="D27" s="3"/>
      <c r="E27" s="3"/>
      <c r="F27" s="3"/>
      <c r="G27" s="3"/>
      <c r="H27" s="3"/>
      <c r="I27" s="3"/>
      <c r="J27" s="3"/>
      <c r="K27" s="3"/>
      <c r="L27" s="3"/>
      <c r="M27" s="3"/>
      <c r="N27" s="3"/>
    </row>
    <row r="28" spans="1:14" ht="4.5" customHeight="1" x14ac:dyDescent="0.15">
      <c r="A28" s="3"/>
      <c r="B28" s="3"/>
      <c r="C28" s="3"/>
      <c r="D28" s="3"/>
      <c r="E28" s="3"/>
      <c r="F28" s="3"/>
      <c r="G28" s="3"/>
      <c r="H28" s="3"/>
      <c r="I28" s="3"/>
      <c r="J28" s="3"/>
      <c r="K28" s="3"/>
      <c r="L28" s="3"/>
      <c r="M28" s="3"/>
      <c r="N28" s="3"/>
    </row>
    <row r="29" spans="1:14" ht="18.75" customHeight="1" x14ac:dyDescent="0.15">
      <c r="A29" s="5" t="s">
        <v>289</v>
      </c>
      <c r="B29" s="39" t="s">
        <v>20</v>
      </c>
      <c r="C29" s="366" t="str">
        <f>基本入力!C5</f>
        <v>選択してください</v>
      </c>
      <c r="D29" s="367"/>
      <c r="E29" s="367"/>
      <c r="F29" s="367"/>
      <c r="G29" s="368"/>
      <c r="H29" s="3"/>
      <c r="I29" s="6" t="s">
        <v>290</v>
      </c>
      <c r="J29" s="3"/>
      <c r="K29" s="3"/>
      <c r="L29" s="3"/>
      <c r="M29" s="3"/>
      <c r="N29" s="3"/>
    </row>
    <row r="30" spans="1:14" ht="8.25" customHeight="1" x14ac:dyDescent="0.15">
      <c r="A30" s="3"/>
      <c r="B30" s="3"/>
      <c r="C30" s="3"/>
      <c r="D30" s="3"/>
      <c r="E30" s="3"/>
      <c r="F30" s="3"/>
      <c r="G30" s="3"/>
      <c r="H30" s="3"/>
      <c r="I30" s="3"/>
      <c r="J30" s="3"/>
      <c r="K30" s="3"/>
      <c r="L30" s="3"/>
      <c r="M30" s="3"/>
      <c r="N30" s="3"/>
    </row>
    <row r="31" spans="1:14" ht="15.75" customHeight="1" x14ac:dyDescent="0.15">
      <c r="A31" s="111" t="s">
        <v>293</v>
      </c>
      <c r="B31" s="37" t="s">
        <v>5</v>
      </c>
      <c r="C31" s="372"/>
      <c r="D31" s="372"/>
      <c r="E31" s="372"/>
      <c r="F31" s="372"/>
      <c r="G31" s="372"/>
      <c r="H31" s="372"/>
      <c r="I31" s="372"/>
      <c r="J31" s="372"/>
      <c r="K31" s="372"/>
      <c r="L31" s="372"/>
      <c r="M31" s="372"/>
      <c r="N31" s="3"/>
    </row>
    <row r="32" spans="1:14" ht="15.75" customHeight="1" x14ac:dyDescent="0.15">
      <c r="A32" s="5" t="s">
        <v>4</v>
      </c>
      <c r="B32" s="39" t="s">
        <v>20</v>
      </c>
      <c r="C32" s="366">
        <f>基本入力!C7</f>
        <v>0</v>
      </c>
      <c r="D32" s="367"/>
      <c r="E32" s="367"/>
      <c r="F32" s="367"/>
      <c r="G32" s="367"/>
      <c r="H32" s="367"/>
      <c r="I32" s="367"/>
      <c r="J32" s="367"/>
      <c r="K32" s="367"/>
      <c r="L32" s="367"/>
      <c r="M32" s="368"/>
      <c r="N32" s="3"/>
    </row>
    <row r="33" spans="1:14" ht="9" customHeight="1" x14ac:dyDescent="0.15">
      <c r="A33" s="3"/>
      <c r="B33" s="3"/>
      <c r="C33" s="3"/>
      <c r="D33" s="3"/>
      <c r="E33" s="3"/>
      <c r="F33" s="3"/>
      <c r="G33" s="3"/>
      <c r="H33" s="3"/>
      <c r="I33" s="3"/>
      <c r="J33" s="3"/>
      <c r="K33" s="3"/>
      <c r="L33" s="3"/>
      <c r="M33" s="3"/>
      <c r="N33" s="3"/>
    </row>
    <row r="34" spans="1:14" ht="15" customHeight="1" x14ac:dyDescent="0.15">
      <c r="A34" s="111" t="s">
        <v>293</v>
      </c>
      <c r="B34" s="37" t="s">
        <v>5</v>
      </c>
      <c r="C34" s="372"/>
      <c r="D34" s="373"/>
      <c r="E34" s="373"/>
      <c r="F34" s="373"/>
      <c r="G34" s="373"/>
      <c r="H34" s="373"/>
      <c r="I34" s="373"/>
      <c r="J34" s="373"/>
      <c r="K34" s="373"/>
      <c r="L34" s="373"/>
      <c r="M34" s="373"/>
      <c r="N34" s="3"/>
    </row>
    <row r="35" spans="1:14" ht="15" customHeight="1" x14ac:dyDescent="0.15">
      <c r="A35" s="5" t="s">
        <v>291</v>
      </c>
      <c r="B35" s="37" t="s">
        <v>5</v>
      </c>
      <c r="C35" s="363"/>
      <c r="D35" s="364"/>
      <c r="E35" s="364"/>
      <c r="F35" s="364"/>
      <c r="G35" s="364"/>
      <c r="H35" s="364"/>
      <c r="I35" s="364"/>
      <c r="J35" s="364"/>
      <c r="K35" s="364"/>
      <c r="L35" s="364"/>
      <c r="M35" s="365"/>
      <c r="N35" s="3"/>
    </row>
    <row r="36" spans="1:14" ht="13.5" customHeight="1" x14ac:dyDescent="0.15">
      <c r="A36" s="108"/>
      <c r="B36" s="107"/>
      <c r="C36" s="107" t="s">
        <v>836</v>
      </c>
      <c r="D36" s="3"/>
      <c r="E36" s="3"/>
      <c r="F36" s="3"/>
      <c r="G36" s="3"/>
      <c r="H36" s="3"/>
      <c r="I36" s="3"/>
      <c r="J36" s="3"/>
      <c r="K36" s="3"/>
      <c r="L36" s="3"/>
      <c r="M36" s="3"/>
      <c r="N36" s="3"/>
    </row>
    <row r="37" spans="1:14" ht="13.5" customHeight="1" x14ac:dyDescent="0.15">
      <c r="A37" s="108"/>
      <c r="B37" s="107"/>
      <c r="C37" s="107" t="s">
        <v>837</v>
      </c>
      <c r="D37" s="3"/>
      <c r="E37" s="3"/>
      <c r="F37" s="3"/>
      <c r="G37" s="3"/>
      <c r="H37" s="3"/>
      <c r="I37" s="3"/>
      <c r="J37" s="3"/>
      <c r="K37" s="3"/>
      <c r="L37" s="3"/>
      <c r="M37" s="3"/>
      <c r="N37" s="3"/>
    </row>
    <row r="38" spans="1:14" ht="13.5" customHeight="1" x14ac:dyDescent="0.15">
      <c r="A38" s="108"/>
      <c r="B38" s="3"/>
      <c r="C38" s="107" t="s">
        <v>292</v>
      </c>
      <c r="D38" s="3"/>
      <c r="E38" s="3"/>
      <c r="F38" s="3"/>
      <c r="G38" s="3"/>
      <c r="H38" s="3"/>
      <c r="I38" s="3"/>
      <c r="J38" s="3"/>
      <c r="K38" s="3"/>
      <c r="L38" s="3"/>
      <c r="M38" s="3"/>
      <c r="N38" s="3"/>
    </row>
    <row r="39" spans="1:14" ht="6.75" customHeight="1" x14ac:dyDescent="0.15">
      <c r="A39" s="108"/>
      <c r="B39" s="3"/>
      <c r="C39" s="107"/>
      <c r="D39" s="3"/>
      <c r="E39" s="3"/>
      <c r="F39" s="3"/>
      <c r="G39" s="3"/>
      <c r="H39" s="3"/>
      <c r="I39" s="3"/>
      <c r="J39" s="3"/>
      <c r="K39" s="3"/>
      <c r="L39" s="3"/>
      <c r="M39" s="3"/>
      <c r="N39" s="3"/>
    </row>
    <row r="40" spans="1:14" ht="21.75" customHeight="1" x14ac:dyDescent="0.15">
      <c r="A40" s="5" t="s">
        <v>492</v>
      </c>
      <c r="B40" s="3" t="s">
        <v>833</v>
      </c>
      <c r="C40" s="3"/>
      <c r="D40" s="3"/>
      <c r="E40" s="3"/>
      <c r="F40" s="3"/>
      <c r="G40" s="3"/>
      <c r="H40" s="3"/>
      <c r="I40" s="3"/>
      <c r="J40" s="3"/>
      <c r="K40" s="3"/>
      <c r="L40" s="3"/>
      <c r="M40" s="3"/>
      <c r="N40" s="3"/>
    </row>
    <row r="41" spans="1:14" ht="14.25" customHeight="1" x14ac:dyDescent="0.15">
      <c r="A41" s="5"/>
      <c r="B41" s="3" t="s">
        <v>294</v>
      </c>
      <c r="C41" s="3"/>
      <c r="D41" s="3"/>
      <c r="E41" s="3"/>
      <c r="F41" s="3"/>
      <c r="G41" s="3"/>
      <c r="H41" s="3"/>
      <c r="I41" s="3"/>
      <c r="J41" s="3"/>
      <c r="K41" s="3"/>
      <c r="L41" s="3"/>
      <c r="M41" s="3"/>
      <c r="N41" s="3"/>
    </row>
    <row r="42" spans="1:14" ht="14.25" customHeight="1" x14ac:dyDescent="0.15">
      <c r="A42" s="5"/>
      <c r="B42" s="3" t="s">
        <v>295</v>
      </c>
      <c r="C42" s="3"/>
      <c r="D42" s="3"/>
      <c r="E42" s="3"/>
      <c r="F42" s="3"/>
      <c r="G42" s="3"/>
      <c r="H42" s="3"/>
      <c r="I42" s="3"/>
      <c r="J42" s="3"/>
      <c r="K42" s="3"/>
      <c r="L42" s="3"/>
      <c r="M42" s="3"/>
      <c r="N42" s="3"/>
    </row>
    <row r="43" spans="1:14" ht="8.25" customHeight="1" x14ac:dyDescent="0.15">
      <c r="A43" s="108"/>
      <c r="B43" s="3"/>
      <c r="C43" s="3"/>
      <c r="D43" s="3"/>
      <c r="E43" s="3"/>
      <c r="F43" s="3"/>
      <c r="G43" s="3"/>
      <c r="H43" s="3"/>
      <c r="I43" s="3"/>
      <c r="J43" s="3"/>
      <c r="K43" s="3"/>
      <c r="L43" s="3"/>
      <c r="M43" s="3"/>
      <c r="N43" s="3"/>
    </row>
    <row r="44" spans="1:14" ht="16.899999999999999" customHeight="1" x14ac:dyDescent="0.15">
      <c r="A44" s="4"/>
      <c r="B44" s="362" t="s">
        <v>278</v>
      </c>
      <c r="C44" s="362"/>
      <c r="D44" s="362"/>
      <c r="E44" s="362"/>
      <c r="F44" s="362"/>
      <c r="G44" s="362" t="s">
        <v>277</v>
      </c>
      <c r="H44" s="362"/>
      <c r="I44" s="362"/>
      <c r="J44" s="362"/>
      <c r="K44" s="362"/>
      <c r="L44" s="362"/>
      <c r="M44" s="362"/>
      <c r="N44" s="3"/>
    </row>
    <row r="45" spans="1:14" ht="15" customHeight="1" x14ac:dyDescent="0.15">
      <c r="A45" s="3">
        <v>1</v>
      </c>
      <c r="B45" s="343"/>
      <c r="C45" s="344"/>
      <c r="D45" s="344"/>
      <c r="E45" s="344"/>
      <c r="F45" s="345"/>
      <c r="G45" s="343"/>
      <c r="H45" s="344"/>
      <c r="I45" s="344"/>
      <c r="J45" s="344"/>
      <c r="K45" s="344"/>
      <c r="L45" s="344"/>
      <c r="M45" s="345"/>
      <c r="N45" s="3"/>
    </row>
    <row r="46" spans="1:14" ht="15" customHeight="1" x14ac:dyDescent="0.15">
      <c r="A46" s="3">
        <v>2</v>
      </c>
      <c r="B46" s="343"/>
      <c r="C46" s="344"/>
      <c r="D46" s="344"/>
      <c r="E46" s="344"/>
      <c r="F46" s="345"/>
      <c r="G46" s="343"/>
      <c r="H46" s="344"/>
      <c r="I46" s="344"/>
      <c r="J46" s="344"/>
      <c r="K46" s="344"/>
      <c r="L46" s="344"/>
      <c r="M46" s="345"/>
      <c r="N46" s="3"/>
    </row>
    <row r="47" spans="1:14" ht="15" customHeight="1" x14ac:dyDescent="0.15">
      <c r="A47" s="3">
        <v>3</v>
      </c>
      <c r="B47" s="343"/>
      <c r="C47" s="344"/>
      <c r="D47" s="344"/>
      <c r="E47" s="344"/>
      <c r="F47" s="345"/>
      <c r="G47" s="343"/>
      <c r="H47" s="344"/>
      <c r="I47" s="344"/>
      <c r="J47" s="344"/>
      <c r="K47" s="344"/>
      <c r="L47" s="344"/>
      <c r="M47" s="345"/>
      <c r="N47" s="3"/>
    </row>
    <row r="48" spans="1:14" ht="15" customHeight="1" x14ac:dyDescent="0.15">
      <c r="A48" s="3">
        <v>4</v>
      </c>
      <c r="B48" s="343"/>
      <c r="C48" s="344"/>
      <c r="D48" s="344"/>
      <c r="E48" s="344"/>
      <c r="F48" s="345"/>
      <c r="G48" s="343"/>
      <c r="H48" s="344"/>
      <c r="I48" s="344"/>
      <c r="J48" s="344"/>
      <c r="K48" s="344"/>
      <c r="L48" s="344"/>
      <c r="M48" s="345"/>
      <c r="N48" s="3"/>
    </row>
    <row r="49" spans="1:14" ht="15" customHeight="1" x14ac:dyDescent="0.15">
      <c r="A49" s="3">
        <v>5</v>
      </c>
      <c r="B49" s="343"/>
      <c r="C49" s="344"/>
      <c r="D49" s="344"/>
      <c r="E49" s="344"/>
      <c r="F49" s="345"/>
      <c r="G49" s="343"/>
      <c r="H49" s="344"/>
      <c r="I49" s="344"/>
      <c r="J49" s="344"/>
      <c r="K49" s="344"/>
      <c r="L49" s="344"/>
      <c r="M49" s="345"/>
      <c r="N49" s="3"/>
    </row>
    <row r="50" spans="1:14" ht="15" customHeight="1" x14ac:dyDescent="0.15">
      <c r="A50" s="3">
        <v>6</v>
      </c>
      <c r="B50" s="343"/>
      <c r="C50" s="344"/>
      <c r="D50" s="344"/>
      <c r="E50" s="344"/>
      <c r="F50" s="345"/>
      <c r="G50" s="343"/>
      <c r="H50" s="344"/>
      <c r="I50" s="344"/>
      <c r="J50" s="344"/>
      <c r="K50" s="344"/>
      <c r="L50" s="344"/>
      <c r="M50" s="345"/>
      <c r="N50" s="3"/>
    </row>
    <row r="51" spans="1:14" ht="15" customHeight="1" x14ac:dyDescent="0.15">
      <c r="A51" s="3">
        <v>7</v>
      </c>
      <c r="B51" s="343"/>
      <c r="C51" s="344"/>
      <c r="D51" s="344"/>
      <c r="E51" s="344"/>
      <c r="F51" s="345"/>
      <c r="G51" s="343"/>
      <c r="H51" s="344"/>
      <c r="I51" s="344"/>
      <c r="J51" s="344"/>
      <c r="K51" s="344"/>
      <c r="L51" s="344"/>
      <c r="M51" s="345"/>
      <c r="N51" s="3"/>
    </row>
    <row r="52" spans="1:14" ht="15" customHeight="1" x14ac:dyDescent="0.15">
      <c r="A52" s="3">
        <v>8</v>
      </c>
      <c r="B52" s="343"/>
      <c r="C52" s="344"/>
      <c r="D52" s="344"/>
      <c r="E52" s="344"/>
      <c r="F52" s="345"/>
      <c r="G52" s="343"/>
      <c r="H52" s="344"/>
      <c r="I52" s="344"/>
      <c r="J52" s="344"/>
      <c r="K52" s="344"/>
      <c r="L52" s="344"/>
      <c r="M52" s="345"/>
      <c r="N52" s="3"/>
    </row>
    <row r="53" spans="1:14" ht="15" customHeight="1" x14ac:dyDescent="0.15">
      <c r="A53" s="3">
        <v>9</v>
      </c>
      <c r="B53" s="343"/>
      <c r="C53" s="344"/>
      <c r="D53" s="344"/>
      <c r="E53" s="344"/>
      <c r="F53" s="345"/>
      <c r="G53" s="343"/>
      <c r="H53" s="344"/>
      <c r="I53" s="344"/>
      <c r="J53" s="344"/>
      <c r="K53" s="344"/>
      <c r="L53" s="344"/>
      <c r="M53" s="345"/>
      <c r="N53" s="3"/>
    </row>
    <row r="54" spans="1:14" ht="15" customHeight="1" x14ac:dyDescent="0.15">
      <c r="A54" s="3">
        <v>10</v>
      </c>
      <c r="B54" s="343"/>
      <c r="C54" s="344"/>
      <c r="D54" s="344"/>
      <c r="E54" s="344"/>
      <c r="F54" s="345"/>
      <c r="G54" s="343"/>
      <c r="H54" s="344"/>
      <c r="I54" s="344"/>
      <c r="J54" s="344"/>
      <c r="K54" s="344"/>
      <c r="L54" s="344"/>
      <c r="M54" s="345"/>
      <c r="N54" s="3"/>
    </row>
    <row r="55" spans="1:14" ht="15" customHeight="1" x14ac:dyDescent="0.15">
      <c r="A55" s="3">
        <v>11</v>
      </c>
      <c r="B55" s="343"/>
      <c r="C55" s="344"/>
      <c r="D55" s="344"/>
      <c r="E55" s="344"/>
      <c r="F55" s="345"/>
      <c r="G55" s="343"/>
      <c r="H55" s="344"/>
      <c r="I55" s="344"/>
      <c r="J55" s="344"/>
      <c r="K55" s="344"/>
      <c r="L55" s="344"/>
      <c r="M55" s="345"/>
      <c r="N55" s="3"/>
    </row>
    <row r="56" spans="1:14" ht="15" customHeight="1" x14ac:dyDescent="0.15">
      <c r="A56" s="3">
        <v>12</v>
      </c>
      <c r="B56" s="343"/>
      <c r="C56" s="344"/>
      <c r="D56" s="344"/>
      <c r="E56" s="344"/>
      <c r="F56" s="345"/>
      <c r="G56" s="343"/>
      <c r="H56" s="344"/>
      <c r="I56" s="344"/>
      <c r="J56" s="344"/>
      <c r="K56" s="344"/>
      <c r="L56" s="344"/>
      <c r="M56" s="345"/>
      <c r="N56" s="3"/>
    </row>
    <row r="57" spans="1:14" ht="6" customHeight="1" x14ac:dyDescent="0.15">
      <c r="A57" s="3"/>
      <c r="B57" s="3"/>
      <c r="C57" s="3"/>
      <c r="D57" s="3"/>
      <c r="E57" s="3"/>
      <c r="F57" s="3"/>
      <c r="G57" s="3"/>
      <c r="H57" s="3"/>
      <c r="I57" s="3"/>
      <c r="J57" s="3"/>
      <c r="K57" s="3"/>
      <c r="L57" s="3"/>
      <c r="M57" s="3"/>
      <c r="N57" s="3"/>
    </row>
    <row r="58" spans="1:14" ht="15.75" customHeight="1" x14ac:dyDescent="0.15">
      <c r="A58" s="3" t="s">
        <v>490</v>
      </c>
      <c r="B58" s="361" t="str">
        <f>IFERROR(VLOOKUP(基本入力!C5,選択肢!A35:C44,3,FALSE),"")</f>
        <v/>
      </c>
      <c r="C58" s="361"/>
      <c r="D58" s="361"/>
      <c r="E58" s="361"/>
      <c r="F58" s="361"/>
      <c r="G58" s="361"/>
      <c r="H58" s="361"/>
      <c r="I58" s="361"/>
      <c r="J58" s="361"/>
      <c r="K58" s="361"/>
      <c r="L58" s="361"/>
      <c r="M58" s="361"/>
      <c r="N58" s="3"/>
    </row>
    <row r="59" spans="1:14" ht="13.5" customHeight="1" x14ac:dyDescent="0.15">
      <c r="A59" s="5"/>
      <c r="B59" s="181" t="s">
        <v>494</v>
      </c>
      <c r="C59" s="3"/>
      <c r="D59" s="3"/>
      <c r="E59" s="3"/>
      <c r="F59" s="3"/>
      <c r="G59" s="3"/>
      <c r="H59" s="3"/>
      <c r="I59" s="3"/>
      <c r="J59" s="3"/>
      <c r="K59" s="3"/>
      <c r="L59" s="3"/>
      <c r="M59" s="3"/>
      <c r="N59" s="3"/>
    </row>
    <row r="60" spans="1:14" ht="6" customHeight="1" x14ac:dyDescent="0.15">
      <c r="A60" s="5"/>
      <c r="B60" s="5"/>
      <c r="C60" s="5"/>
      <c r="D60" s="5"/>
      <c r="E60" s="5"/>
      <c r="F60" s="5"/>
      <c r="G60" s="5"/>
      <c r="H60" s="3"/>
      <c r="I60" s="3"/>
      <c r="J60" s="3"/>
      <c r="K60" s="3"/>
      <c r="L60" s="3"/>
      <c r="M60" s="3"/>
      <c r="N60" s="3"/>
    </row>
    <row r="61" spans="1:14" ht="20.25" customHeight="1" x14ac:dyDescent="0.15">
      <c r="A61" s="5"/>
      <c r="B61" s="35" t="s">
        <v>3</v>
      </c>
      <c r="C61" s="264" t="s">
        <v>819</v>
      </c>
      <c r="D61" s="265"/>
      <c r="E61" s="265"/>
      <c r="F61" s="265"/>
      <c r="G61" s="266"/>
      <c r="H61" s="5"/>
      <c r="I61" s="374" t="str">
        <f>VLOOKUP(C61,選択肢!A74:B76,2,FALSE)</f>
        <v>選択すると提出方法が表示されます</v>
      </c>
      <c r="J61" s="374"/>
      <c r="K61" s="374"/>
      <c r="L61" s="374"/>
      <c r="M61" s="374"/>
      <c r="N61" s="3"/>
    </row>
    <row r="62" spans="1:14" ht="34.5" customHeight="1" x14ac:dyDescent="0.15">
      <c r="A62" s="9"/>
      <c r="B62" s="9"/>
      <c r="C62" s="9"/>
      <c r="D62" s="9"/>
      <c r="E62" s="9"/>
      <c r="F62" s="9"/>
      <c r="G62" s="9"/>
      <c r="H62" s="9"/>
      <c r="I62" s="375"/>
      <c r="J62" s="375"/>
      <c r="K62" s="375"/>
      <c r="L62" s="375"/>
      <c r="M62" s="375"/>
      <c r="N62" s="9"/>
    </row>
  </sheetData>
  <sheetProtection password="C6B7" sheet="1" objects="1" scenarios="1"/>
  <mergeCells count="41">
    <mergeCell ref="C61:G61"/>
    <mergeCell ref="B49:F49"/>
    <mergeCell ref="G49:M49"/>
    <mergeCell ref="B50:F50"/>
    <mergeCell ref="G50:M50"/>
    <mergeCell ref="B56:F56"/>
    <mergeCell ref="G56:M56"/>
    <mergeCell ref="B51:F51"/>
    <mergeCell ref="G51:M51"/>
    <mergeCell ref="B52:F52"/>
    <mergeCell ref="G52:M52"/>
    <mergeCell ref="B55:F55"/>
    <mergeCell ref="G55:M55"/>
    <mergeCell ref="B53:F53"/>
    <mergeCell ref="G53:M53"/>
    <mergeCell ref="I61:M62"/>
    <mergeCell ref="C34:M34"/>
    <mergeCell ref="B54:F54"/>
    <mergeCell ref="G54:M54"/>
    <mergeCell ref="B46:F46"/>
    <mergeCell ref="G46:M46"/>
    <mergeCell ref="B47:F47"/>
    <mergeCell ref="G47:M47"/>
    <mergeCell ref="B48:F48"/>
    <mergeCell ref="G48:M48"/>
    <mergeCell ref="B58:M58"/>
    <mergeCell ref="C13:G13"/>
    <mergeCell ref="B44:F44"/>
    <mergeCell ref="G44:M44"/>
    <mergeCell ref="B45:F45"/>
    <mergeCell ref="G45:M45"/>
    <mergeCell ref="C35:M35"/>
    <mergeCell ref="C29:G29"/>
    <mergeCell ref="C32:M32"/>
    <mergeCell ref="C15:G15"/>
    <mergeCell ref="C17:G17"/>
    <mergeCell ref="C19:G19"/>
    <mergeCell ref="C21:G21"/>
    <mergeCell ref="C23:G23"/>
    <mergeCell ref="C25:M25"/>
    <mergeCell ref="C31:M31"/>
  </mergeCells>
  <phoneticPr fontId="1"/>
  <conditionalFormatting sqref="B45:M56">
    <cfRule type="expression" dxfId="200" priority="1">
      <formula>$C$13=特殊効果を利用しない</formula>
    </cfRule>
  </conditionalFormatting>
  <dataValidations count="4">
    <dataValidation type="list" allowBlank="1" showInputMessage="1" showErrorMessage="1" sqref="C13:G13" xr:uid="{00000000-0002-0000-0500-000000000000}">
      <formula1>"選択してください,書類送付先と同じ,その他の連絡先"</formula1>
    </dataValidation>
    <dataValidation imeMode="halfAlpha" allowBlank="1" showInputMessage="1" showErrorMessage="1" sqref="C25:M25 C19:G19 C21:G21 C23:G23" xr:uid="{00000000-0002-0000-0500-000001000000}"/>
    <dataValidation imeMode="hiragana" allowBlank="1" showInputMessage="1" showErrorMessage="1" sqref="C17:G17 C34:M34 C31:M31" xr:uid="{00000000-0002-0000-0500-000002000000}"/>
    <dataValidation type="list" allowBlank="1" showInputMessage="1" showErrorMessage="1" sqref="C61:G61" xr:uid="{00000000-0002-0000-0500-000003000000}">
      <formula1>"-,JPEGデータ+プリントアウト,プリント写真のみ"</formula1>
    </dataValidation>
  </dataValidations>
  <pageMargins left="0.7" right="0.36" top="0.45" bottom="0.51" header="0.3" footer="0.3"/>
  <pageSetup paperSize="9" orientation="portrait" horizontalDpi="0"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O76"/>
  <sheetViews>
    <sheetView showGridLines="0" zoomScaleNormal="100" workbookViewId="0">
      <selection activeCell="R70" sqref="R70"/>
    </sheetView>
  </sheetViews>
  <sheetFormatPr defaultColWidth="5.875" defaultRowHeight="13.5" x14ac:dyDescent="0.15"/>
  <cols>
    <col min="1" max="12" width="5.75" style="118" customWidth="1"/>
    <col min="13" max="14" width="6.625" style="118" customWidth="1"/>
    <col min="15" max="15" width="7.5" style="118" customWidth="1"/>
    <col min="16" max="16" width="6.125" style="118" customWidth="1"/>
    <col min="17" max="16384" width="5.875" style="118"/>
  </cols>
  <sheetData>
    <row r="1" spans="1:15" ht="24" customHeight="1" x14ac:dyDescent="0.15">
      <c r="K1" s="376" t="s">
        <v>349</v>
      </c>
      <c r="L1" s="376"/>
      <c r="M1" s="119"/>
      <c r="N1" s="119"/>
      <c r="O1" s="119"/>
    </row>
    <row r="2" spans="1:15" ht="52.5" customHeight="1" x14ac:dyDescent="0.15">
      <c r="A2" s="377" t="s">
        <v>807</v>
      </c>
      <c r="B2" s="377"/>
      <c r="C2" s="377"/>
      <c r="D2" s="377"/>
      <c r="E2" s="377"/>
      <c r="F2" s="377"/>
      <c r="G2" s="377"/>
      <c r="H2" s="377"/>
      <c r="I2" s="377"/>
      <c r="J2" s="377"/>
      <c r="K2" s="377"/>
      <c r="L2" s="377"/>
      <c r="M2" s="377"/>
      <c r="N2" s="377"/>
      <c r="O2" s="377"/>
    </row>
    <row r="3" spans="1:15" ht="21" customHeight="1" x14ac:dyDescent="0.15">
      <c r="A3" s="131" t="s">
        <v>845</v>
      </c>
      <c r="B3" s="120"/>
      <c r="C3" s="120"/>
      <c r="D3" s="120"/>
      <c r="E3" s="120"/>
      <c r="F3" s="120"/>
      <c r="G3" s="120"/>
      <c r="H3" s="120"/>
      <c r="I3" s="120"/>
      <c r="J3" s="120"/>
      <c r="K3" s="120"/>
      <c r="L3" s="139" t="s">
        <v>424</v>
      </c>
      <c r="M3" s="378" t="str">
        <f>IF(基本入力!C2="","",基本入力!C2)</f>
        <v/>
      </c>
      <c r="N3" s="378"/>
      <c r="O3" s="378"/>
    </row>
    <row r="4" spans="1:15" ht="9" customHeight="1" x14ac:dyDescent="0.15">
      <c r="A4" s="121"/>
      <c r="B4" s="120"/>
      <c r="C4" s="120"/>
      <c r="D4" s="120"/>
      <c r="E4" s="120"/>
      <c r="F4" s="120"/>
      <c r="G4" s="120"/>
      <c r="H4" s="120"/>
      <c r="I4" s="120"/>
      <c r="J4" s="120"/>
      <c r="K4" s="120"/>
      <c r="L4" s="120"/>
      <c r="M4" s="120"/>
      <c r="N4" s="120"/>
      <c r="O4" s="120"/>
    </row>
    <row r="5" spans="1:15" ht="21" customHeight="1" x14ac:dyDescent="0.15">
      <c r="A5" s="121"/>
      <c r="B5" s="131" t="s">
        <v>350</v>
      </c>
      <c r="C5" s="121"/>
      <c r="D5" s="379" t="str">
        <f>IFERROR(VLOOKUP(基本入力!C5,選択肢!A35:B44,2,FALSE),"")</f>
        <v/>
      </c>
      <c r="E5" s="379"/>
      <c r="F5" s="379"/>
      <c r="G5" s="379"/>
      <c r="H5" s="379"/>
      <c r="I5" s="131" t="s">
        <v>390</v>
      </c>
      <c r="J5" s="121"/>
      <c r="K5" s="121"/>
      <c r="L5" s="121"/>
      <c r="M5" s="121"/>
      <c r="N5" s="121"/>
      <c r="O5" s="121"/>
    </row>
    <row r="6" spans="1:15" ht="21" customHeight="1" x14ac:dyDescent="0.15">
      <c r="A6" s="121"/>
      <c r="B6" s="131" t="s">
        <v>844</v>
      </c>
      <c r="C6" s="121"/>
      <c r="D6" s="121"/>
      <c r="E6" s="121"/>
      <c r="F6" s="121"/>
      <c r="G6" s="121"/>
      <c r="H6" s="121"/>
      <c r="I6" s="121"/>
      <c r="J6" s="121"/>
      <c r="K6" s="121"/>
      <c r="L6" s="121"/>
      <c r="M6" s="121"/>
      <c r="N6" s="121"/>
      <c r="O6" s="121"/>
    </row>
    <row r="7" spans="1:15" ht="21" customHeight="1" x14ac:dyDescent="0.15">
      <c r="A7" s="121"/>
      <c r="B7" s="131" t="s">
        <v>371</v>
      </c>
      <c r="C7" s="121"/>
      <c r="D7" s="121"/>
      <c r="E7" s="121"/>
      <c r="F7" s="121"/>
      <c r="G7" s="121"/>
      <c r="H7" s="121"/>
      <c r="I7" s="121"/>
      <c r="J7" s="121"/>
      <c r="K7" s="121"/>
      <c r="L7" s="121"/>
      <c r="M7" s="121"/>
      <c r="N7" s="121"/>
      <c r="O7" s="121"/>
    </row>
    <row r="8" spans="1:15" ht="9.75" customHeight="1" x14ac:dyDescent="0.15">
      <c r="A8" s="122"/>
      <c r="B8" s="122"/>
      <c r="C8" s="122"/>
      <c r="D8" s="122"/>
      <c r="E8" s="122"/>
      <c r="F8" s="122"/>
      <c r="G8" s="122"/>
      <c r="H8" s="122"/>
      <c r="I8" s="122"/>
      <c r="J8" s="122"/>
      <c r="K8" s="122"/>
      <c r="L8" s="122"/>
      <c r="M8" s="122"/>
      <c r="N8" s="122"/>
      <c r="O8" s="122"/>
    </row>
    <row r="9" spans="1:15" ht="21" customHeight="1" x14ac:dyDescent="0.15">
      <c r="A9" s="122"/>
      <c r="B9" s="380" t="s">
        <v>4</v>
      </c>
      <c r="C9" s="380"/>
      <c r="D9" s="381">
        <f>基本入力!C7</f>
        <v>0</v>
      </c>
      <c r="E9" s="382"/>
      <c r="F9" s="382"/>
      <c r="G9" s="382"/>
      <c r="H9" s="382"/>
      <c r="I9" s="382"/>
      <c r="J9" s="382"/>
      <c r="K9" s="382"/>
      <c r="L9" s="383"/>
      <c r="M9" s="384" t="s">
        <v>372</v>
      </c>
      <c r="N9" s="384"/>
      <c r="O9" s="122"/>
    </row>
    <row r="10" spans="1:15" ht="21" customHeight="1" x14ac:dyDescent="0.15">
      <c r="A10" s="122"/>
      <c r="B10" s="380" t="s">
        <v>498</v>
      </c>
      <c r="C10" s="380"/>
      <c r="D10" s="386">
        <f>基本入力!C11</f>
        <v>0</v>
      </c>
      <c r="E10" s="387"/>
      <c r="F10" s="387"/>
      <c r="G10" s="387"/>
      <c r="H10" s="387"/>
      <c r="I10" s="387"/>
      <c r="J10" s="387"/>
      <c r="K10" s="387"/>
      <c r="L10" s="388"/>
      <c r="M10" s="385"/>
      <c r="N10" s="384"/>
      <c r="O10" s="122"/>
    </row>
    <row r="11" spans="1:15" ht="21" customHeight="1" x14ac:dyDescent="0.15">
      <c r="A11" s="122"/>
      <c r="B11" s="122"/>
      <c r="C11" s="122"/>
      <c r="D11" s="122"/>
      <c r="E11" s="122"/>
      <c r="F11" s="122"/>
      <c r="G11" s="122"/>
      <c r="H11" s="122"/>
      <c r="I11" s="122"/>
      <c r="J11" s="122"/>
      <c r="K11" s="122"/>
      <c r="L11" s="122"/>
      <c r="M11" s="122"/>
      <c r="N11" s="122"/>
      <c r="O11" s="122"/>
    </row>
    <row r="12" spans="1:15" ht="21" customHeight="1" x14ac:dyDescent="0.15"/>
    <row r="13" spans="1:15" ht="21" customHeight="1" x14ac:dyDescent="0.15">
      <c r="A13" s="122"/>
      <c r="B13" s="129" t="s">
        <v>377</v>
      </c>
      <c r="C13" s="122"/>
      <c r="D13" s="122"/>
      <c r="E13" s="122"/>
      <c r="F13" s="122"/>
      <c r="G13" s="122"/>
      <c r="H13" s="122"/>
      <c r="I13" s="122"/>
      <c r="J13" s="122"/>
      <c r="K13" s="122"/>
      <c r="L13" s="122"/>
      <c r="M13" s="122"/>
      <c r="N13" s="122"/>
      <c r="O13" s="122"/>
    </row>
    <row r="14" spans="1:15" ht="21" customHeight="1" x14ac:dyDescent="0.15">
      <c r="A14" s="122"/>
      <c r="B14" s="389" t="s">
        <v>10</v>
      </c>
      <c r="C14" s="390"/>
      <c r="D14" s="123" t="s">
        <v>9</v>
      </c>
      <c r="E14" s="398">
        <f>基本入力!C15</f>
        <v>0</v>
      </c>
      <c r="F14" s="398"/>
      <c r="G14" s="398"/>
      <c r="H14" s="398"/>
      <c r="I14" s="398"/>
      <c r="J14" s="398"/>
      <c r="K14" s="398"/>
      <c r="L14" s="398"/>
      <c r="M14" s="398"/>
      <c r="N14" s="399"/>
      <c r="O14" s="122"/>
    </row>
    <row r="15" spans="1:15" ht="21" customHeight="1" x14ac:dyDescent="0.15">
      <c r="A15" s="122"/>
      <c r="B15" s="391"/>
      <c r="C15" s="392"/>
      <c r="D15" s="400">
        <f>基本入力!C17</f>
        <v>0</v>
      </c>
      <c r="E15" s="398"/>
      <c r="F15" s="398"/>
      <c r="G15" s="398"/>
      <c r="H15" s="398"/>
      <c r="I15" s="398"/>
      <c r="J15" s="398"/>
      <c r="K15" s="398"/>
      <c r="L15" s="398"/>
      <c r="M15" s="398"/>
      <c r="N15" s="399"/>
      <c r="O15" s="122"/>
    </row>
    <row r="16" spans="1:15" ht="21" customHeight="1" x14ac:dyDescent="0.15">
      <c r="A16" s="122"/>
      <c r="B16" s="396" t="s">
        <v>806</v>
      </c>
      <c r="C16" s="397"/>
      <c r="D16" s="386">
        <f>基本入力!C21</f>
        <v>0</v>
      </c>
      <c r="E16" s="387"/>
      <c r="F16" s="387"/>
      <c r="G16" s="387"/>
      <c r="H16" s="388"/>
      <c r="I16" s="122"/>
      <c r="J16" s="122"/>
      <c r="K16" s="122"/>
      <c r="L16" s="122"/>
      <c r="M16" s="122"/>
      <c r="N16" s="122"/>
      <c r="O16" s="122"/>
    </row>
    <row r="17" spans="1:15" ht="21" customHeight="1" x14ac:dyDescent="0.15">
      <c r="A17" s="122"/>
      <c r="B17" s="396" t="s">
        <v>11</v>
      </c>
      <c r="C17" s="397"/>
      <c r="D17" s="386">
        <f>基本入力!C19</f>
        <v>0</v>
      </c>
      <c r="E17" s="387"/>
      <c r="F17" s="387"/>
      <c r="G17" s="387"/>
      <c r="H17" s="388"/>
      <c r="I17" s="122"/>
      <c r="J17" s="122"/>
      <c r="K17" s="122"/>
      <c r="L17" s="122"/>
      <c r="M17" s="122"/>
      <c r="N17" s="122"/>
      <c r="O17" s="122"/>
    </row>
    <row r="18" spans="1:15" ht="21" customHeight="1" x14ac:dyDescent="0.15">
      <c r="A18" s="122"/>
      <c r="B18" s="389" t="s">
        <v>373</v>
      </c>
      <c r="C18" s="390"/>
      <c r="D18" s="193" t="s">
        <v>374</v>
      </c>
      <c r="E18" s="386">
        <f>基本入力!C23</f>
        <v>0</v>
      </c>
      <c r="F18" s="387"/>
      <c r="G18" s="387"/>
      <c r="H18" s="388"/>
      <c r="I18" s="193" t="s">
        <v>375</v>
      </c>
      <c r="J18" s="386">
        <f>基本入力!C25</f>
        <v>0</v>
      </c>
      <c r="K18" s="387"/>
      <c r="L18" s="387"/>
      <c r="M18" s="387"/>
      <c r="N18" s="388"/>
      <c r="O18" s="122"/>
    </row>
    <row r="19" spans="1:15" ht="21" customHeight="1" x14ac:dyDescent="0.15">
      <c r="A19" s="122"/>
      <c r="B19" s="391"/>
      <c r="C19" s="392"/>
      <c r="D19" s="193" t="s">
        <v>376</v>
      </c>
      <c r="E19" s="386">
        <f>基本入力!C27</f>
        <v>0</v>
      </c>
      <c r="F19" s="387"/>
      <c r="G19" s="387"/>
      <c r="H19" s="388"/>
      <c r="I19" s="125" t="s">
        <v>14</v>
      </c>
      <c r="J19" s="393">
        <f>基本入力!C29</f>
        <v>0</v>
      </c>
      <c r="K19" s="394"/>
      <c r="L19" s="394"/>
      <c r="M19" s="394"/>
      <c r="N19" s="395"/>
      <c r="O19" s="122"/>
    </row>
    <row r="20" spans="1:15" ht="21" customHeight="1" x14ac:dyDescent="0.15">
      <c r="A20" s="122"/>
      <c r="B20" s="122"/>
      <c r="C20" s="122"/>
      <c r="D20" s="122"/>
      <c r="E20" s="122"/>
      <c r="F20" s="122"/>
      <c r="G20" s="122"/>
      <c r="H20" s="122"/>
      <c r="I20" s="122"/>
      <c r="J20" s="122"/>
      <c r="K20" s="122"/>
      <c r="L20" s="122"/>
      <c r="M20" s="122"/>
      <c r="N20" s="122"/>
      <c r="O20" s="122"/>
    </row>
    <row r="21" spans="1:15" ht="21" customHeight="1" x14ac:dyDescent="0.15">
      <c r="A21" s="122"/>
      <c r="B21" s="129" t="s">
        <v>378</v>
      </c>
      <c r="C21" s="122"/>
      <c r="D21" s="122"/>
      <c r="E21" s="122"/>
      <c r="F21" s="122"/>
      <c r="G21" s="122"/>
      <c r="H21" s="130" t="str">
        <f>基本入力!C33</f>
        <v>選択してください</v>
      </c>
      <c r="I21" s="122"/>
      <c r="J21" s="122"/>
      <c r="K21" s="122"/>
      <c r="L21" s="122"/>
      <c r="M21" s="122"/>
      <c r="N21" s="122"/>
      <c r="O21" s="122"/>
    </row>
    <row r="22" spans="1:15" ht="21" customHeight="1" x14ac:dyDescent="0.15">
      <c r="A22" s="122"/>
      <c r="B22" s="396" t="s">
        <v>806</v>
      </c>
      <c r="C22" s="397"/>
      <c r="D22" s="386">
        <f>基本入力!C37</f>
        <v>0</v>
      </c>
      <c r="E22" s="387"/>
      <c r="F22" s="387"/>
      <c r="G22" s="387"/>
      <c r="H22" s="388"/>
      <c r="I22" s="122"/>
      <c r="J22" s="122"/>
      <c r="K22" s="122"/>
      <c r="L22" s="122"/>
      <c r="M22" s="122"/>
      <c r="N22" s="122"/>
      <c r="O22" s="122"/>
    </row>
    <row r="23" spans="1:15" ht="21" customHeight="1" x14ac:dyDescent="0.15">
      <c r="A23" s="122"/>
      <c r="B23" s="396" t="s">
        <v>11</v>
      </c>
      <c r="C23" s="397"/>
      <c r="D23" s="386">
        <f>基本入力!C35</f>
        <v>0</v>
      </c>
      <c r="E23" s="387"/>
      <c r="F23" s="387"/>
      <c r="G23" s="387"/>
      <c r="H23" s="388"/>
      <c r="I23" s="193" t="s">
        <v>376</v>
      </c>
      <c r="J23" s="386">
        <f>基本入力!C39</f>
        <v>0</v>
      </c>
      <c r="K23" s="387"/>
      <c r="L23" s="387"/>
      <c r="M23" s="387"/>
      <c r="N23" s="388"/>
      <c r="O23" s="122"/>
    </row>
    <row r="24" spans="1:15" ht="21" customHeight="1" x14ac:dyDescent="0.15">
      <c r="A24" s="122"/>
      <c r="B24" s="122"/>
      <c r="C24" s="122"/>
      <c r="D24" s="122"/>
      <c r="E24" s="122"/>
      <c r="F24" s="122"/>
      <c r="G24" s="122"/>
      <c r="H24" s="122"/>
      <c r="I24" s="122"/>
      <c r="J24" s="122"/>
      <c r="K24" s="122"/>
      <c r="L24" s="122"/>
      <c r="M24" s="122"/>
      <c r="N24" s="122"/>
      <c r="O24" s="122"/>
    </row>
    <row r="25" spans="1:15" ht="21" customHeight="1" x14ac:dyDescent="0.15">
      <c r="A25" s="122"/>
      <c r="B25" s="129" t="s">
        <v>379</v>
      </c>
      <c r="C25" s="122"/>
      <c r="D25" s="122"/>
      <c r="E25" s="122"/>
      <c r="F25" s="122"/>
      <c r="G25" s="122"/>
      <c r="H25" s="122"/>
      <c r="I25" s="122"/>
      <c r="J25" s="122"/>
      <c r="K25" s="122"/>
      <c r="L25" s="122"/>
      <c r="M25" s="122"/>
      <c r="N25" s="122"/>
      <c r="O25" s="122"/>
    </row>
    <row r="26" spans="1:15" ht="21" customHeight="1" x14ac:dyDescent="0.15">
      <c r="A26" s="122"/>
      <c r="B26" s="396" t="s">
        <v>40</v>
      </c>
      <c r="C26" s="397"/>
      <c r="D26" s="386" t="str">
        <f>基本入力!C52</f>
        <v>選択してください</v>
      </c>
      <c r="E26" s="387"/>
      <c r="F26" s="387"/>
      <c r="G26" s="387"/>
      <c r="H26" s="388"/>
      <c r="I26" s="128"/>
      <c r="J26" s="128"/>
      <c r="K26" s="128"/>
      <c r="L26" s="128"/>
      <c r="M26" s="128"/>
      <c r="N26" s="128"/>
      <c r="O26" s="122"/>
    </row>
    <row r="27" spans="1:15" ht="21" customHeight="1" x14ac:dyDescent="0.15">
      <c r="A27" s="122"/>
      <c r="B27" s="396" t="s">
        <v>41</v>
      </c>
      <c r="C27" s="397"/>
      <c r="D27" s="386" t="str">
        <f>基本入力!C54</f>
        <v/>
      </c>
      <c r="E27" s="387"/>
      <c r="F27" s="387"/>
      <c r="G27" s="387"/>
      <c r="H27" s="388"/>
      <c r="I27" s="128"/>
      <c r="J27" s="128"/>
      <c r="K27" s="128"/>
      <c r="L27" s="128"/>
      <c r="M27" s="128"/>
      <c r="N27" s="128"/>
      <c r="O27" s="122"/>
    </row>
    <row r="28" spans="1:15" ht="21" customHeight="1" x14ac:dyDescent="0.15">
      <c r="A28" s="122"/>
      <c r="B28" s="401" t="s">
        <v>45</v>
      </c>
      <c r="C28" s="402"/>
      <c r="D28" s="386" t="str">
        <f>基本入力!C56</f>
        <v>選択してください</v>
      </c>
      <c r="E28" s="387"/>
      <c r="F28" s="387"/>
      <c r="G28" s="387"/>
      <c r="H28" s="388"/>
      <c r="I28" s="128"/>
      <c r="J28" s="128"/>
      <c r="K28" s="128"/>
      <c r="L28" s="128"/>
      <c r="M28" s="128"/>
      <c r="N28" s="128"/>
      <c r="O28" s="122"/>
    </row>
    <row r="29" spans="1:15" ht="21" customHeight="1" x14ac:dyDescent="0.15">
      <c r="A29" s="122"/>
      <c r="B29" s="396" t="s">
        <v>46</v>
      </c>
      <c r="C29" s="397"/>
      <c r="D29" s="386" t="str">
        <f>基本入力!C58</f>
        <v>選択してください</v>
      </c>
      <c r="E29" s="387"/>
      <c r="F29" s="387"/>
      <c r="G29" s="387"/>
      <c r="H29" s="388"/>
      <c r="I29" s="128"/>
      <c r="J29" s="128"/>
      <c r="K29" s="128"/>
      <c r="L29" s="128"/>
      <c r="M29" s="128"/>
      <c r="N29" s="128"/>
      <c r="O29" s="122"/>
    </row>
    <row r="30" spans="1:15" ht="21" customHeight="1" x14ac:dyDescent="0.15">
      <c r="A30" s="122"/>
      <c r="B30" s="403" t="s">
        <v>380</v>
      </c>
      <c r="C30" s="404"/>
      <c r="D30" s="386">
        <f>基本入力!C44</f>
        <v>0</v>
      </c>
      <c r="E30" s="387"/>
      <c r="F30" s="387"/>
      <c r="G30" s="387"/>
      <c r="H30" s="388"/>
      <c r="I30" s="128"/>
      <c r="J30" s="128"/>
      <c r="K30" s="128"/>
      <c r="L30" s="128"/>
      <c r="M30" s="128"/>
      <c r="N30" s="128"/>
      <c r="O30" s="122"/>
    </row>
    <row r="31" spans="1:15" ht="21" customHeight="1" x14ac:dyDescent="0.15">
      <c r="A31" s="122"/>
      <c r="B31" s="403" t="s">
        <v>381</v>
      </c>
      <c r="C31" s="404"/>
      <c r="D31" s="386">
        <f>基本入力!C74</f>
        <v>0</v>
      </c>
      <c r="E31" s="387"/>
      <c r="F31" s="387"/>
      <c r="G31" s="387"/>
      <c r="H31" s="388"/>
      <c r="I31" s="128"/>
      <c r="J31" s="128"/>
      <c r="K31" s="128"/>
      <c r="L31" s="128"/>
      <c r="M31" s="128"/>
      <c r="N31" s="128"/>
      <c r="O31" s="122"/>
    </row>
    <row r="32" spans="1:15" ht="21" customHeight="1" x14ac:dyDescent="0.15">
      <c r="A32" s="122"/>
      <c r="B32" s="410" t="s">
        <v>382</v>
      </c>
      <c r="C32" s="411"/>
      <c r="D32" s="386">
        <f>基本入力!C66</f>
        <v>0</v>
      </c>
      <c r="E32" s="387"/>
      <c r="F32" s="387"/>
      <c r="G32" s="387"/>
      <c r="H32" s="388"/>
      <c r="I32" s="386">
        <f>基本入力!C68</f>
        <v>0</v>
      </c>
      <c r="J32" s="387"/>
      <c r="K32" s="387"/>
      <c r="L32" s="387"/>
      <c r="M32" s="387"/>
      <c r="N32" s="388"/>
      <c r="O32" s="122"/>
    </row>
    <row r="33" spans="1:15" ht="21" customHeight="1" x14ac:dyDescent="0.15">
      <c r="A33" s="122"/>
      <c r="B33" s="412"/>
      <c r="C33" s="413"/>
      <c r="D33" s="386">
        <f>基本入力!C70</f>
        <v>0</v>
      </c>
      <c r="E33" s="387"/>
      <c r="F33" s="387"/>
      <c r="G33" s="387"/>
      <c r="H33" s="388"/>
      <c r="I33" s="386">
        <f>基本入力!C72</f>
        <v>0</v>
      </c>
      <c r="J33" s="387"/>
      <c r="K33" s="387"/>
      <c r="L33" s="387"/>
      <c r="M33" s="387"/>
      <c r="N33" s="388"/>
      <c r="O33" s="122"/>
    </row>
    <row r="34" spans="1:15" ht="21" customHeight="1" x14ac:dyDescent="0.15">
      <c r="A34" s="122"/>
      <c r="B34" s="122"/>
      <c r="C34" s="122"/>
      <c r="D34" s="122"/>
      <c r="E34" s="122"/>
      <c r="F34" s="122"/>
      <c r="G34" s="122"/>
      <c r="H34" s="122"/>
      <c r="I34" s="122"/>
      <c r="J34" s="122"/>
      <c r="K34" s="122"/>
      <c r="L34" s="122"/>
      <c r="M34" s="122"/>
      <c r="N34" s="122"/>
      <c r="O34" s="122"/>
    </row>
    <row r="35" spans="1:15" ht="21" customHeight="1" x14ac:dyDescent="0.15">
      <c r="B35" s="129" t="s">
        <v>383</v>
      </c>
    </row>
    <row r="36" spans="1:15" ht="21" customHeight="1" x14ac:dyDescent="0.15">
      <c r="B36" s="396" t="s">
        <v>384</v>
      </c>
      <c r="C36" s="397"/>
      <c r="D36" s="405" t="str">
        <f>IF(基本入力!C92="","",基本入力!C92)</f>
        <v/>
      </c>
      <c r="E36" s="406"/>
      <c r="F36" s="406"/>
      <c r="G36" s="406"/>
      <c r="H36" s="407"/>
    </row>
    <row r="37" spans="1:15" ht="21" customHeight="1" x14ac:dyDescent="0.15">
      <c r="B37" s="396" t="s">
        <v>385</v>
      </c>
      <c r="C37" s="397"/>
      <c r="D37" s="408">
        <v>3000</v>
      </c>
      <c r="E37" s="409"/>
      <c r="F37" s="409"/>
      <c r="G37" s="409"/>
      <c r="H37" s="126" t="s">
        <v>73</v>
      </c>
    </row>
    <row r="38" spans="1:15" ht="21" customHeight="1" x14ac:dyDescent="0.15">
      <c r="B38" s="396" t="s">
        <v>386</v>
      </c>
      <c r="C38" s="397"/>
      <c r="D38" s="408">
        <f>基本入力!D102</f>
        <v>0</v>
      </c>
      <c r="E38" s="409"/>
      <c r="F38" s="127" t="s">
        <v>21</v>
      </c>
      <c r="G38" s="127" t="s">
        <v>388</v>
      </c>
      <c r="H38" s="409" t="str">
        <f>基本入力!H102</f>
        <v/>
      </c>
      <c r="I38" s="409"/>
      <c r="J38" s="127" t="s">
        <v>73</v>
      </c>
      <c r="K38" s="127" t="s">
        <v>389</v>
      </c>
      <c r="L38" s="409" t="str">
        <f>基本入力!L102</f>
        <v/>
      </c>
      <c r="M38" s="409"/>
      <c r="N38" s="126" t="s">
        <v>73</v>
      </c>
    </row>
    <row r="39" spans="1:15" ht="21" customHeight="1" x14ac:dyDescent="0.15">
      <c r="B39" s="396" t="s">
        <v>387</v>
      </c>
      <c r="C39" s="397"/>
      <c r="D39" s="408" t="str">
        <f>基本入力!C94</f>
        <v/>
      </c>
      <c r="E39" s="415"/>
      <c r="F39" s="415"/>
      <c r="G39" s="415"/>
      <c r="H39" s="126" t="s">
        <v>73</v>
      </c>
    </row>
    <row r="40" spans="1:15" ht="18" customHeight="1" x14ac:dyDescent="0.15">
      <c r="G40" s="132" t="s">
        <v>842</v>
      </c>
      <c r="N40" s="416" t="s">
        <v>823</v>
      </c>
      <c r="O40" s="416"/>
    </row>
    <row r="41" spans="1:15" ht="19.899999999999999" customHeight="1" x14ac:dyDescent="0.15">
      <c r="K41" s="376" t="s">
        <v>349</v>
      </c>
      <c r="L41" s="376"/>
      <c r="M41" s="119"/>
      <c r="N41" s="119"/>
      <c r="O41" s="119"/>
    </row>
    <row r="42" spans="1:15" ht="60" customHeight="1" x14ac:dyDescent="0.15">
      <c r="A42" s="377" t="s">
        <v>808</v>
      </c>
      <c r="B42" s="377"/>
      <c r="C42" s="377"/>
      <c r="D42" s="377"/>
      <c r="E42" s="377"/>
      <c r="F42" s="377"/>
      <c r="G42" s="377"/>
      <c r="H42" s="377"/>
      <c r="I42" s="377"/>
      <c r="J42" s="377"/>
      <c r="K42" s="377"/>
      <c r="L42" s="377"/>
      <c r="M42" s="414" t="str">
        <f>アンケート・特殊効果入力!C93</f>
        <v>選択してください</v>
      </c>
      <c r="N42" s="414"/>
      <c r="O42" s="414"/>
    </row>
    <row r="43" spans="1:15" ht="26.45" customHeight="1" x14ac:dyDescent="0.15">
      <c r="A43" s="131" t="s">
        <v>845</v>
      </c>
      <c r="B43" s="120"/>
      <c r="C43" s="120"/>
      <c r="D43" s="120"/>
      <c r="E43" s="120"/>
      <c r="F43" s="120"/>
      <c r="G43" s="120"/>
      <c r="H43" s="120"/>
      <c r="I43" s="120"/>
      <c r="J43" s="120"/>
      <c r="K43" s="120"/>
      <c r="L43" s="139" t="s">
        <v>424</v>
      </c>
      <c r="M43" s="378" t="str">
        <f>IF(基本入力!C2="","",基本入力!C2)</f>
        <v/>
      </c>
      <c r="N43" s="378"/>
      <c r="O43" s="378"/>
    </row>
    <row r="44" spans="1:15" ht="27.6" customHeight="1" x14ac:dyDescent="0.15">
      <c r="A44" s="121"/>
      <c r="B44" s="120"/>
      <c r="C44" s="120"/>
      <c r="D44" s="120"/>
      <c r="E44" s="120"/>
      <c r="F44" s="120"/>
      <c r="G44" s="120"/>
      <c r="H44" s="120"/>
      <c r="I44" s="120"/>
      <c r="J44" s="120"/>
      <c r="K44" s="120"/>
      <c r="L44" s="120"/>
      <c r="M44" s="120"/>
      <c r="N44" s="120"/>
      <c r="O44" s="120"/>
    </row>
    <row r="45" spans="1:15" ht="18" customHeight="1" x14ac:dyDescent="0.15">
      <c r="A45" s="121"/>
      <c r="B45" s="131" t="s">
        <v>846</v>
      </c>
      <c r="C45" s="121"/>
      <c r="D45" s="121"/>
      <c r="E45" s="121"/>
      <c r="F45" s="121"/>
      <c r="G45" s="121"/>
      <c r="H45" s="121"/>
      <c r="I45" s="121"/>
      <c r="J45" s="121"/>
      <c r="K45" s="121"/>
      <c r="L45" s="121"/>
      <c r="M45" s="121"/>
      <c r="N45" s="121"/>
      <c r="O45" s="121"/>
    </row>
    <row r="46" spans="1:15" ht="18" customHeight="1" x14ac:dyDescent="0.15">
      <c r="A46" s="121"/>
      <c r="B46" s="131" t="s">
        <v>422</v>
      </c>
      <c r="C46" s="121"/>
      <c r="D46" s="121"/>
      <c r="E46" s="121"/>
      <c r="F46" s="121"/>
      <c r="G46" s="121"/>
      <c r="H46" s="121"/>
      <c r="I46" s="121"/>
      <c r="J46" s="121"/>
      <c r="K46" s="121"/>
      <c r="L46" s="121"/>
      <c r="M46" s="121"/>
      <c r="N46" s="121"/>
      <c r="O46" s="121"/>
    </row>
    <row r="48" spans="1:15" ht="18.600000000000001" customHeight="1" x14ac:dyDescent="0.15">
      <c r="B48" s="380" t="s">
        <v>4</v>
      </c>
      <c r="C48" s="380"/>
      <c r="D48" s="386">
        <f>基本入力!C7</f>
        <v>0</v>
      </c>
      <c r="E48" s="387"/>
      <c r="F48" s="387"/>
      <c r="G48" s="387"/>
      <c r="H48" s="387"/>
      <c r="I48" s="387"/>
      <c r="J48" s="387"/>
      <c r="K48" s="387"/>
      <c r="L48" s="387"/>
      <c r="M48" s="387"/>
      <c r="N48" s="388"/>
    </row>
    <row r="49" spans="2:14" ht="28.9" customHeight="1" thickBot="1" x14ac:dyDescent="0.2"/>
    <row r="50" spans="2:14" ht="18" customHeight="1" x14ac:dyDescent="0.15">
      <c r="B50" s="423" t="s">
        <v>500</v>
      </c>
      <c r="C50" s="424"/>
      <c r="D50" s="425"/>
      <c r="E50" s="426" t="s">
        <v>499</v>
      </c>
      <c r="F50" s="424"/>
      <c r="G50" s="424"/>
      <c r="H50" s="424"/>
      <c r="I50" s="424"/>
      <c r="J50" s="425"/>
      <c r="K50" s="426" t="s">
        <v>501</v>
      </c>
      <c r="L50" s="427"/>
      <c r="M50" s="428" t="s">
        <v>502</v>
      </c>
      <c r="N50" s="404"/>
    </row>
    <row r="51" spans="2:14" ht="39" customHeight="1" x14ac:dyDescent="0.15">
      <c r="B51" s="417">
        <f>アンケート・特殊効果入力!B104</f>
        <v>0</v>
      </c>
      <c r="C51" s="418"/>
      <c r="D51" s="419"/>
      <c r="E51" s="420">
        <f>アンケート・特殊効果入力!E104</f>
        <v>0</v>
      </c>
      <c r="F51" s="418"/>
      <c r="G51" s="418"/>
      <c r="H51" s="418"/>
      <c r="I51" s="418"/>
      <c r="J51" s="419"/>
      <c r="K51" s="421">
        <f>アンケート・特殊効果入力!L104</f>
        <v>0</v>
      </c>
      <c r="L51" s="422"/>
      <c r="M51" s="415" t="s">
        <v>503</v>
      </c>
      <c r="N51" s="385"/>
    </row>
    <row r="52" spans="2:14" ht="39" customHeight="1" x14ac:dyDescent="0.15">
      <c r="B52" s="417">
        <f>アンケート・特殊効果入力!B105</f>
        <v>0</v>
      </c>
      <c r="C52" s="418"/>
      <c r="D52" s="419"/>
      <c r="E52" s="420">
        <f>アンケート・特殊効果入力!E105</f>
        <v>0</v>
      </c>
      <c r="F52" s="418"/>
      <c r="G52" s="418"/>
      <c r="H52" s="418"/>
      <c r="I52" s="418"/>
      <c r="J52" s="419"/>
      <c r="K52" s="421">
        <f>アンケート・特殊効果入力!L105</f>
        <v>0</v>
      </c>
      <c r="L52" s="422"/>
      <c r="M52" s="415" t="s">
        <v>503</v>
      </c>
      <c r="N52" s="385"/>
    </row>
    <row r="53" spans="2:14" ht="39" customHeight="1" x14ac:dyDescent="0.15">
      <c r="B53" s="417">
        <f>アンケート・特殊効果入力!B106</f>
        <v>0</v>
      </c>
      <c r="C53" s="418"/>
      <c r="D53" s="419"/>
      <c r="E53" s="420">
        <f>アンケート・特殊効果入力!E106</f>
        <v>0</v>
      </c>
      <c r="F53" s="418"/>
      <c r="G53" s="418"/>
      <c r="H53" s="418"/>
      <c r="I53" s="418"/>
      <c r="J53" s="419"/>
      <c r="K53" s="421">
        <f>アンケート・特殊効果入力!L106</f>
        <v>0</v>
      </c>
      <c r="L53" s="422"/>
      <c r="M53" s="415" t="s">
        <v>503</v>
      </c>
      <c r="N53" s="385"/>
    </row>
    <row r="54" spans="2:14" ht="39" customHeight="1" x14ac:dyDescent="0.15">
      <c r="B54" s="417">
        <f>アンケート・特殊効果入力!B107</f>
        <v>0</v>
      </c>
      <c r="C54" s="418"/>
      <c r="D54" s="419"/>
      <c r="E54" s="420">
        <f>アンケート・特殊効果入力!E107</f>
        <v>0</v>
      </c>
      <c r="F54" s="418"/>
      <c r="G54" s="418"/>
      <c r="H54" s="418"/>
      <c r="I54" s="418"/>
      <c r="J54" s="419"/>
      <c r="K54" s="421">
        <f>アンケート・特殊効果入力!L107</f>
        <v>0</v>
      </c>
      <c r="L54" s="422"/>
      <c r="M54" s="415" t="s">
        <v>503</v>
      </c>
      <c r="N54" s="385"/>
    </row>
    <row r="55" spans="2:14" ht="39" customHeight="1" x14ac:dyDescent="0.15">
      <c r="B55" s="417">
        <f>アンケート・特殊効果入力!B108</f>
        <v>0</v>
      </c>
      <c r="C55" s="418"/>
      <c r="D55" s="419"/>
      <c r="E55" s="420">
        <f>アンケート・特殊効果入力!E108</f>
        <v>0</v>
      </c>
      <c r="F55" s="418"/>
      <c r="G55" s="418"/>
      <c r="H55" s="418"/>
      <c r="I55" s="418"/>
      <c r="J55" s="419"/>
      <c r="K55" s="421">
        <f>アンケート・特殊効果入力!L108</f>
        <v>0</v>
      </c>
      <c r="L55" s="422"/>
      <c r="M55" s="415" t="s">
        <v>503</v>
      </c>
      <c r="N55" s="385"/>
    </row>
    <row r="56" spans="2:14" ht="39" customHeight="1" x14ac:dyDescent="0.15">
      <c r="B56" s="417">
        <f>アンケート・特殊効果入力!B109</f>
        <v>0</v>
      </c>
      <c r="C56" s="418"/>
      <c r="D56" s="419"/>
      <c r="E56" s="420">
        <f>アンケート・特殊効果入力!E109</f>
        <v>0</v>
      </c>
      <c r="F56" s="418"/>
      <c r="G56" s="418"/>
      <c r="H56" s="418"/>
      <c r="I56" s="418"/>
      <c r="J56" s="419"/>
      <c r="K56" s="421">
        <f>アンケート・特殊効果入力!L109</f>
        <v>0</v>
      </c>
      <c r="L56" s="422"/>
      <c r="M56" s="415" t="s">
        <v>503</v>
      </c>
      <c r="N56" s="385"/>
    </row>
    <row r="57" spans="2:14" ht="39" customHeight="1" x14ac:dyDescent="0.15">
      <c r="B57" s="417">
        <f>アンケート・特殊効果入力!B110</f>
        <v>0</v>
      </c>
      <c r="C57" s="418"/>
      <c r="D57" s="419"/>
      <c r="E57" s="420">
        <f>アンケート・特殊効果入力!E110</f>
        <v>0</v>
      </c>
      <c r="F57" s="418"/>
      <c r="G57" s="418"/>
      <c r="H57" s="418"/>
      <c r="I57" s="418"/>
      <c r="J57" s="419"/>
      <c r="K57" s="421">
        <f>アンケート・特殊効果入力!L110</f>
        <v>0</v>
      </c>
      <c r="L57" s="422"/>
      <c r="M57" s="415" t="s">
        <v>503</v>
      </c>
      <c r="N57" s="385"/>
    </row>
    <row r="58" spans="2:14" ht="39" customHeight="1" x14ac:dyDescent="0.15">
      <c r="B58" s="417">
        <f>アンケート・特殊効果入力!B111</f>
        <v>0</v>
      </c>
      <c r="C58" s="418"/>
      <c r="D58" s="419"/>
      <c r="E58" s="420">
        <f>アンケート・特殊効果入力!E111</f>
        <v>0</v>
      </c>
      <c r="F58" s="418"/>
      <c r="G58" s="418"/>
      <c r="H58" s="418"/>
      <c r="I58" s="418"/>
      <c r="J58" s="419"/>
      <c r="K58" s="421">
        <f>アンケート・特殊効果入力!L111</f>
        <v>0</v>
      </c>
      <c r="L58" s="422"/>
      <c r="M58" s="415" t="s">
        <v>503</v>
      </c>
      <c r="N58" s="385"/>
    </row>
    <row r="59" spans="2:14" ht="39" customHeight="1" x14ac:dyDescent="0.15">
      <c r="B59" s="417">
        <f>アンケート・特殊効果入力!B112</f>
        <v>0</v>
      </c>
      <c r="C59" s="418"/>
      <c r="D59" s="419"/>
      <c r="E59" s="420">
        <f>アンケート・特殊効果入力!E112</f>
        <v>0</v>
      </c>
      <c r="F59" s="418"/>
      <c r="G59" s="418"/>
      <c r="H59" s="418"/>
      <c r="I59" s="418"/>
      <c r="J59" s="419"/>
      <c r="K59" s="421">
        <f>アンケート・特殊効果入力!L112</f>
        <v>0</v>
      </c>
      <c r="L59" s="422"/>
      <c r="M59" s="415" t="s">
        <v>503</v>
      </c>
      <c r="N59" s="385"/>
    </row>
    <row r="60" spans="2:14" ht="39" customHeight="1" thickBot="1" x14ac:dyDescent="0.2">
      <c r="B60" s="429">
        <f>アンケート・特殊効果入力!B113</f>
        <v>0</v>
      </c>
      <c r="C60" s="430"/>
      <c r="D60" s="431"/>
      <c r="E60" s="432">
        <f>アンケート・特殊効果入力!E113</f>
        <v>0</v>
      </c>
      <c r="F60" s="430"/>
      <c r="G60" s="430"/>
      <c r="H60" s="430"/>
      <c r="I60" s="430"/>
      <c r="J60" s="431"/>
      <c r="K60" s="433">
        <f>アンケート・特殊効果入力!L113</f>
        <v>0</v>
      </c>
      <c r="L60" s="434"/>
      <c r="M60" s="415" t="s">
        <v>503</v>
      </c>
      <c r="N60" s="385"/>
    </row>
    <row r="61" spans="2:14" ht="13.5" customHeight="1" x14ac:dyDescent="0.15"/>
    <row r="62" spans="2:14" x14ac:dyDescent="0.15">
      <c r="B62" s="118" t="s">
        <v>862</v>
      </c>
    </row>
    <row r="63" spans="2:14" x14ac:dyDescent="0.15">
      <c r="B63" s="118" t="s">
        <v>863</v>
      </c>
    </row>
    <row r="64" spans="2:14" x14ac:dyDescent="0.15">
      <c r="B64" s="118" t="s">
        <v>865</v>
      </c>
    </row>
    <row r="65" spans="2:15" x14ac:dyDescent="0.15">
      <c r="C65" s="118" t="s">
        <v>867</v>
      </c>
    </row>
    <row r="66" spans="2:15" x14ac:dyDescent="0.15">
      <c r="C66" s="118" t="s">
        <v>864</v>
      </c>
    </row>
    <row r="67" spans="2:15" ht="19.5" customHeight="1" thickBot="1" x14ac:dyDescent="0.2"/>
    <row r="68" spans="2:15" x14ac:dyDescent="0.15">
      <c r="B68" s="140"/>
      <c r="C68" s="141"/>
      <c r="D68" s="141"/>
      <c r="E68" s="141"/>
      <c r="F68" s="141"/>
      <c r="G68" s="141"/>
      <c r="H68" s="141"/>
      <c r="I68" s="141"/>
      <c r="J68" s="141"/>
      <c r="K68" s="141"/>
      <c r="L68" s="141"/>
      <c r="M68" s="141"/>
      <c r="N68" s="142"/>
    </row>
    <row r="69" spans="2:15" x14ac:dyDescent="0.15">
      <c r="B69" s="143"/>
      <c r="C69" s="122" t="s">
        <v>428</v>
      </c>
      <c r="D69" s="122"/>
      <c r="E69" s="122"/>
      <c r="F69" s="122"/>
      <c r="G69" s="122"/>
      <c r="H69" s="122"/>
      <c r="I69" s="122"/>
      <c r="J69" s="122"/>
      <c r="K69" s="122"/>
      <c r="L69" s="122"/>
      <c r="M69" s="122"/>
      <c r="N69" s="144"/>
    </row>
    <row r="70" spans="2:15" x14ac:dyDescent="0.15">
      <c r="B70" s="143"/>
      <c r="C70" s="122"/>
      <c r="D70" s="122"/>
      <c r="E70" s="122"/>
      <c r="F70" s="122"/>
      <c r="G70" s="122"/>
      <c r="H70" s="122"/>
      <c r="I70" s="122"/>
      <c r="J70" s="122"/>
      <c r="K70" s="122"/>
      <c r="L70" s="122"/>
      <c r="M70" s="122"/>
      <c r="N70" s="144"/>
    </row>
    <row r="71" spans="2:15" x14ac:dyDescent="0.15">
      <c r="B71" s="143"/>
      <c r="C71" s="122"/>
      <c r="D71" s="122"/>
      <c r="E71" s="122"/>
      <c r="F71" s="122"/>
      <c r="G71" s="122"/>
      <c r="H71" s="122"/>
      <c r="I71" s="122"/>
      <c r="J71" s="122"/>
      <c r="K71" s="122"/>
      <c r="L71" s="122"/>
      <c r="M71" s="122"/>
      <c r="N71" s="144"/>
    </row>
    <row r="72" spans="2:15" x14ac:dyDescent="0.15">
      <c r="B72" s="143"/>
      <c r="C72" s="122"/>
      <c r="D72" s="122"/>
      <c r="E72" s="122"/>
      <c r="F72" s="148" t="s">
        <v>847</v>
      </c>
      <c r="G72" s="122"/>
      <c r="I72" s="122"/>
      <c r="J72" s="122"/>
      <c r="K72" s="122"/>
      <c r="L72" s="122"/>
      <c r="M72" s="192" t="s">
        <v>372</v>
      </c>
      <c r="N72" s="144"/>
    </row>
    <row r="73" spans="2:15" ht="14.25" thickBot="1" x14ac:dyDescent="0.2">
      <c r="B73" s="145"/>
      <c r="C73" s="146"/>
      <c r="D73" s="146"/>
      <c r="E73" s="146"/>
      <c r="F73" s="146"/>
      <c r="G73" s="146"/>
      <c r="H73" s="146"/>
      <c r="I73" s="146"/>
      <c r="J73" s="146"/>
      <c r="K73" s="146"/>
      <c r="L73" s="146"/>
      <c r="M73" s="146"/>
      <c r="N73" s="147"/>
    </row>
    <row r="76" spans="2:15" x14ac:dyDescent="0.15">
      <c r="G76" s="132" t="s">
        <v>842</v>
      </c>
      <c r="N76" s="416" t="s">
        <v>824</v>
      </c>
      <c r="O76" s="416"/>
    </row>
  </sheetData>
  <sheetProtection password="C6B7" sheet="1" objects="1" scenarios="1"/>
  <mergeCells count="105">
    <mergeCell ref="B60:D60"/>
    <mergeCell ref="E60:J60"/>
    <mergeCell ref="K60:L60"/>
    <mergeCell ref="M60:N60"/>
    <mergeCell ref="N76:O76"/>
    <mergeCell ref="B58:D58"/>
    <mergeCell ref="E58:J58"/>
    <mergeCell ref="K58:L58"/>
    <mergeCell ref="M58:N58"/>
    <mergeCell ref="B59:D59"/>
    <mergeCell ref="E59:J59"/>
    <mergeCell ref="K59:L59"/>
    <mergeCell ref="M59:N59"/>
    <mergeCell ref="B56:D56"/>
    <mergeCell ref="E56:J56"/>
    <mergeCell ref="K56:L56"/>
    <mergeCell ref="M56:N56"/>
    <mergeCell ref="B57:D57"/>
    <mergeCell ref="E57:J57"/>
    <mergeCell ref="K57:L57"/>
    <mergeCell ref="M57:N57"/>
    <mergeCell ref="B54:D54"/>
    <mergeCell ref="E54:J54"/>
    <mergeCell ref="K54:L54"/>
    <mergeCell ref="M54:N54"/>
    <mergeCell ref="B55:D55"/>
    <mergeCell ref="E55:J55"/>
    <mergeCell ref="K55:L55"/>
    <mergeCell ref="M55:N55"/>
    <mergeCell ref="B52:D52"/>
    <mergeCell ref="E52:J52"/>
    <mergeCell ref="K52:L52"/>
    <mergeCell ref="M52:N52"/>
    <mergeCell ref="B53:D53"/>
    <mergeCell ref="E53:J53"/>
    <mergeCell ref="K53:L53"/>
    <mergeCell ref="M53:N53"/>
    <mergeCell ref="B50:D50"/>
    <mergeCell ref="E50:J50"/>
    <mergeCell ref="K50:L50"/>
    <mergeCell ref="M50:N50"/>
    <mergeCell ref="B51:D51"/>
    <mergeCell ref="E51:J51"/>
    <mergeCell ref="K51:L51"/>
    <mergeCell ref="M51:N51"/>
    <mergeCell ref="K41:L41"/>
    <mergeCell ref="A42:L42"/>
    <mergeCell ref="M42:O42"/>
    <mergeCell ref="M43:O43"/>
    <mergeCell ref="B48:C48"/>
    <mergeCell ref="D48:N48"/>
    <mergeCell ref="L38:M38"/>
    <mergeCell ref="B39:C39"/>
    <mergeCell ref="D39:G39"/>
    <mergeCell ref="N40:O40"/>
    <mergeCell ref="B36:C36"/>
    <mergeCell ref="D36:H36"/>
    <mergeCell ref="B37:C37"/>
    <mergeCell ref="D37:G37"/>
    <mergeCell ref="B38:C38"/>
    <mergeCell ref="D38:E38"/>
    <mergeCell ref="H38:I38"/>
    <mergeCell ref="B31:C31"/>
    <mergeCell ref="D31:H31"/>
    <mergeCell ref="B32:C33"/>
    <mergeCell ref="D32:H32"/>
    <mergeCell ref="I32:N32"/>
    <mergeCell ref="D33:H33"/>
    <mergeCell ref="I33:N33"/>
    <mergeCell ref="B28:C28"/>
    <mergeCell ref="D28:H28"/>
    <mergeCell ref="B29:C29"/>
    <mergeCell ref="D29:H29"/>
    <mergeCell ref="B30:C30"/>
    <mergeCell ref="D30:H30"/>
    <mergeCell ref="B23:C23"/>
    <mergeCell ref="D23:H23"/>
    <mergeCell ref="J23:N23"/>
    <mergeCell ref="B26:C26"/>
    <mergeCell ref="D26:H26"/>
    <mergeCell ref="B27:C27"/>
    <mergeCell ref="D27:H27"/>
    <mergeCell ref="B18:C19"/>
    <mergeCell ref="E18:H18"/>
    <mergeCell ref="J18:N18"/>
    <mergeCell ref="E19:H19"/>
    <mergeCell ref="J19:N19"/>
    <mergeCell ref="B22:C22"/>
    <mergeCell ref="D22:H22"/>
    <mergeCell ref="B14:C15"/>
    <mergeCell ref="E14:N14"/>
    <mergeCell ref="D15:N15"/>
    <mergeCell ref="B16:C16"/>
    <mergeCell ref="D16:H16"/>
    <mergeCell ref="B17:C17"/>
    <mergeCell ref="D17:H17"/>
    <mergeCell ref="K1:L1"/>
    <mergeCell ref="A2:O2"/>
    <mergeCell ref="M3:O3"/>
    <mergeCell ref="D5:H5"/>
    <mergeCell ref="B9:C9"/>
    <mergeCell ref="D9:L9"/>
    <mergeCell ref="M9:N10"/>
    <mergeCell ref="B10:C10"/>
    <mergeCell ref="D10:L10"/>
  </mergeCells>
  <phoneticPr fontId="1"/>
  <pageMargins left="0.62" right="0.46" top="0.35" bottom="0.39" header="0.3" footer="0.3"/>
  <pageSetup paperSize="9" orientation="portrait" r:id="rId1"/>
  <rowBreaks count="1" manualBreakCount="1">
    <brk id="40"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O137"/>
  <sheetViews>
    <sheetView showGridLines="0" zoomScaleNormal="100" workbookViewId="0">
      <selection activeCell="R7" sqref="R7"/>
    </sheetView>
  </sheetViews>
  <sheetFormatPr defaultColWidth="5.875" defaultRowHeight="13.5" x14ac:dyDescent="0.15"/>
  <cols>
    <col min="1" max="15" width="5.75" style="74" customWidth="1"/>
    <col min="16" max="16384" width="5.875" style="74"/>
  </cols>
  <sheetData>
    <row r="1" spans="1:15" ht="25.5" x14ac:dyDescent="0.15">
      <c r="A1" s="469" t="s">
        <v>338</v>
      </c>
      <c r="B1" s="470"/>
      <c r="C1" s="470"/>
      <c r="D1" s="470"/>
      <c r="E1" s="470"/>
      <c r="F1" s="470"/>
      <c r="G1" s="470"/>
      <c r="H1" s="470"/>
      <c r="I1" s="470"/>
      <c r="J1" s="470"/>
      <c r="K1" s="470"/>
      <c r="L1" s="470"/>
      <c r="M1" s="470"/>
      <c r="N1" s="470"/>
      <c r="O1" s="470"/>
    </row>
    <row r="2" spans="1:15" ht="19.5" customHeight="1" thickBot="1" x14ac:dyDescent="0.2">
      <c r="A2" s="471" t="s">
        <v>340</v>
      </c>
      <c r="B2" s="472"/>
      <c r="C2" s="472"/>
      <c r="D2" s="472"/>
      <c r="E2" s="472"/>
      <c r="F2" s="472"/>
      <c r="G2" s="472"/>
      <c r="H2" s="472"/>
      <c r="I2" s="472"/>
      <c r="J2" s="472"/>
      <c r="K2" s="472"/>
      <c r="L2" s="472"/>
      <c r="M2" s="472"/>
      <c r="N2" s="472"/>
      <c r="O2" s="472"/>
    </row>
    <row r="3" spans="1:15" ht="26.25" customHeight="1" thickBot="1" x14ac:dyDescent="0.2">
      <c r="F3" s="473" t="str">
        <f>基本入力!C94</f>
        <v/>
      </c>
      <c r="G3" s="474"/>
      <c r="H3" s="474"/>
      <c r="I3" s="474"/>
      <c r="J3" s="475"/>
      <c r="K3" s="74" t="s">
        <v>339</v>
      </c>
    </row>
    <row r="4" spans="1:15" x14ac:dyDescent="0.15">
      <c r="F4" s="74" t="s">
        <v>342</v>
      </c>
    </row>
    <row r="5" spans="1:15" x14ac:dyDescent="0.15">
      <c r="H5" s="74" t="s">
        <v>343</v>
      </c>
    </row>
    <row r="7" spans="1:15" ht="43.5" customHeight="1" x14ac:dyDescent="0.15">
      <c r="A7" s="469" t="s">
        <v>308</v>
      </c>
      <c r="B7" s="470"/>
      <c r="C7" s="470"/>
      <c r="D7" s="470"/>
      <c r="E7" s="470"/>
      <c r="F7" s="470"/>
      <c r="G7" s="470"/>
      <c r="H7" s="470"/>
      <c r="I7" s="470"/>
      <c r="J7" s="470"/>
      <c r="K7" s="470"/>
      <c r="L7" s="470"/>
      <c r="M7" s="470"/>
      <c r="N7" s="470"/>
      <c r="O7" s="470"/>
    </row>
    <row r="8" spans="1:15" ht="12" customHeight="1" x14ac:dyDescent="0.15"/>
    <row r="9" spans="1:15" ht="18" customHeight="1" thickBot="1" x14ac:dyDescent="0.2">
      <c r="A9" s="113" t="s">
        <v>307</v>
      </c>
    </row>
    <row r="10" spans="1:15" ht="18" customHeight="1" x14ac:dyDescent="0.15">
      <c r="A10" s="437"/>
      <c r="B10" s="435"/>
      <c r="C10" s="435"/>
      <c r="D10" s="435"/>
      <c r="E10" s="435"/>
      <c r="F10" s="435"/>
      <c r="G10" s="435"/>
      <c r="H10" s="435"/>
      <c r="I10" s="435"/>
      <c r="J10" s="435"/>
      <c r="K10" s="114" t="s">
        <v>313</v>
      </c>
      <c r="L10" s="435" t="s">
        <v>318</v>
      </c>
      <c r="M10" s="435"/>
      <c r="N10" s="435"/>
      <c r="O10" s="436"/>
    </row>
    <row r="11" spans="1:15" ht="18" customHeight="1" x14ac:dyDescent="0.15">
      <c r="A11" s="449">
        <v>1</v>
      </c>
      <c r="B11" s="476" t="s">
        <v>309</v>
      </c>
      <c r="C11" s="452"/>
      <c r="D11" s="452"/>
      <c r="E11" s="477"/>
      <c r="F11" s="476" t="s">
        <v>311</v>
      </c>
      <c r="G11" s="452"/>
      <c r="H11" s="452"/>
      <c r="I11" s="452"/>
      <c r="J11" s="452"/>
      <c r="K11" s="478" t="s">
        <v>320</v>
      </c>
      <c r="L11" s="480" t="s">
        <v>321</v>
      </c>
      <c r="M11" s="481"/>
      <c r="N11" s="481"/>
      <c r="O11" s="482"/>
    </row>
    <row r="12" spans="1:15" ht="18" customHeight="1" x14ac:dyDescent="0.15">
      <c r="A12" s="451"/>
      <c r="B12" s="460" t="s">
        <v>310</v>
      </c>
      <c r="C12" s="461"/>
      <c r="D12" s="461"/>
      <c r="E12" s="486"/>
      <c r="F12" s="460" t="s">
        <v>312</v>
      </c>
      <c r="G12" s="461"/>
      <c r="H12" s="461"/>
      <c r="I12" s="461"/>
      <c r="J12" s="461"/>
      <c r="K12" s="479"/>
      <c r="L12" s="483"/>
      <c r="M12" s="484"/>
      <c r="N12" s="484"/>
      <c r="O12" s="485"/>
    </row>
    <row r="13" spans="1:15" ht="31.5" customHeight="1" x14ac:dyDescent="0.15">
      <c r="A13" s="112">
        <v>2</v>
      </c>
      <c r="B13" s="446" t="s">
        <v>314</v>
      </c>
      <c r="C13" s="260"/>
      <c r="D13" s="260"/>
      <c r="E13" s="261"/>
      <c r="F13" s="446" t="str">
        <f>プログラム掲載入力!C61</f>
        <v>-</v>
      </c>
      <c r="G13" s="260"/>
      <c r="H13" s="260"/>
      <c r="I13" s="260"/>
      <c r="J13" s="260"/>
      <c r="K13" s="180" t="str">
        <f>IFERROR(VLOOKUP(基本入力!C5,選択肢!A35:D44,4,FALSE),"")</f>
        <v/>
      </c>
      <c r="L13" s="462"/>
      <c r="M13" s="462"/>
      <c r="N13" s="462"/>
      <c r="O13" s="463"/>
    </row>
    <row r="14" spans="1:15" ht="31.5" customHeight="1" x14ac:dyDescent="0.15">
      <c r="A14" s="112">
        <v>3</v>
      </c>
      <c r="B14" s="446" t="s">
        <v>316</v>
      </c>
      <c r="C14" s="260"/>
      <c r="D14" s="260"/>
      <c r="E14" s="261"/>
      <c r="F14" s="464" t="s">
        <v>317</v>
      </c>
      <c r="G14" s="465"/>
      <c r="H14" s="465"/>
      <c r="I14" s="465"/>
      <c r="J14" s="465"/>
      <c r="K14" s="117">
        <f>VLOOKUP(アンケート・特殊効果入力!C93,選択肢!A31:B33,2,FALSE)</f>
        <v>0</v>
      </c>
      <c r="L14" s="462"/>
      <c r="M14" s="462"/>
      <c r="N14" s="462"/>
      <c r="O14" s="463"/>
    </row>
    <row r="15" spans="1:15" ht="31.5" customHeight="1" thickBot="1" x14ac:dyDescent="0.2">
      <c r="A15" s="112">
        <v>4</v>
      </c>
      <c r="B15" s="446" t="s">
        <v>319</v>
      </c>
      <c r="C15" s="260"/>
      <c r="D15" s="260"/>
      <c r="E15" s="261"/>
      <c r="F15" s="446"/>
      <c r="G15" s="260"/>
      <c r="H15" s="260"/>
      <c r="I15" s="260"/>
      <c r="J15" s="260"/>
      <c r="K15" s="115" t="s">
        <v>315</v>
      </c>
      <c r="L15" s="447" t="s">
        <v>321</v>
      </c>
      <c r="M15" s="447"/>
      <c r="N15" s="447"/>
      <c r="O15" s="448"/>
    </row>
    <row r="16" spans="1:15" ht="34.5" customHeight="1" thickBot="1" x14ac:dyDescent="0.2">
      <c r="A16" s="449">
        <v>5</v>
      </c>
      <c r="B16" s="452" t="s">
        <v>322</v>
      </c>
      <c r="C16" s="452"/>
      <c r="D16" s="452"/>
      <c r="E16" s="452"/>
      <c r="F16" s="452"/>
      <c r="G16" s="452"/>
      <c r="H16" s="452"/>
      <c r="I16" s="452"/>
      <c r="J16" s="452"/>
      <c r="K16" s="453"/>
      <c r="L16" s="452"/>
      <c r="M16" s="452"/>
      <c r="N16" s="452"/>
      <c r="O16" s="452"/>
    </row>
    <row r="17" spans="1:15" ht="18" customHeight="1" thickBot="1" x14ac:dyDescent="0.2">
      <c r="A17" s="450"/>
      <c r="B17" s="435"/>
      <c r="C17" s="435"/>
      <c r="D17" s="466" t="s">
        <v>341</v>
      </c>
      <c r="E17" s="467"/>
      <c r="F17" s="467"/>
      <c r="G17" s="467"/>
      <c r="H17" s="467"/>
      <c r="I17" s="468"/>
      <c r="J17" s="435" t="s">
        <v>318</v>
      </c>
      <c r="K17" s="435"/>
      <c r="L17" s="435"/>
      <c r="M17" s="435"/>
      <c r="N17" s="435"/>
      <c r="O17" s="436"/>
    </row>
    <row r="18" spans="1:15" ht="78" customHeight="1" x14ac:dyDescent="0.15">
      <c r="A18" s="450"/>
      <c r="B18" s="435"/>
      <c r="C18" s="435"/>
      <c r="D18" s="454" t="s">
        <v>398</v>
      </c>
      <c r="E18" s="455"/>
      <c r="F18" s="458" t="s">
        <v>399</v>
      </c>
      <c r="G18" s="455"/>
      <c r="H18" s="458" t="s">
        <v>400</v>
      </c>
      <c r="I18" s="459"/>
      <c r="J18" s="435"/>
      <c r="K18" s="435"/>
      <c r="L18" s="435"/>
      <c r="M18" s="435"/>
      <c r="N18" s="435"/>
      <c r="O18" s="436"/>
    </row>
    <row r="19" spans="1:15" ht="32.450000000000003" customHeight="1" x14ac:dyDescent="0.15">
      <c r="A19" s="450"/>
      <c r="B19" s="436" t="s">
        <v>323</v>
      </c>
      <c r="C19" s="437"/>
      <c r="D19" s="438" t="str">
        <f>VLOOKUP(音楽著作関係入力!C44,選択肢!A25:B29,2,FALSE)</f>
        <v>━</v>
      </c>
      <c r="E19" s="439"/>
      <c r="F19" s="440" t="str">
        <f>VLOOKUP(音楽著作関係入力!C47,選択肢!A10:C13,3,FALSE)</f>
        <v>━</v>
      </c>
      <c r="G19" s="439"/>
      <c r="H19" s="456" t="str">
        <f>VLOOKUP(音楽著作関係入力!E49,選択肢!A46:B48,2,FALSE)</f>
        <v>━</v>
      </c>
      <c r="I19" s="457"/>
      <c r="J19" s="435"/>
      <c r="K19" s="435"/>
      <c r="L19" s="435"/>
      <c r="M19" s="435"/>
      <c r="N19" s="435"/>
      <c r="O19" s="436"/>
    </row>
    <row r="20" spans="1:15" ht="32.450000000000003" customHeight="1" x14ac:dyDescent="0.15">
      <c r="A20" s="450"/>
      <c r="B20" s="436" t="s">
        <v>324</v>
      </c>
      <c r="C20" s="437"/>
      <c r="D20" s="438" t="str">
        <f>VLOOKUP(音楽著作関係入力!C68,選択肢!A25:B29,2,FALSE)</f>
        <v>━</v>
      </c>
      <c r="E20" s="439"/>
      <c r="F20" s="440" t="str">
        <f>VLOOKUP(音楽著作関係入力!C71,選択肢!A10:C13,3,FALSE)</f>
        <v>━</v>
      </c>
      <c r="G20" s="439"/>
      <c r="H20" s="440" t="str">
        <f>VLOOKUP(音楽著作関係入力!E73,選択肢!A46:B48,2,FALSE)</f>
        <v>━</v>
      </c>
      <c r="I20" s="441"/>
      <c r="J20" s="435"/>
      <c r="K20" s="435"/>
      <c r="L20" s="435"/>
      <c r="M20" s="435"/>
      <c r="N20" s="435"/>
      <c r="O20" s="436"/>
    </row>
    <row r="21" spans="1:15" ht="32.450000000000003" customHeight="1" x14ac:dyDescent="0.15">
      <c r="A21" s="450"/>
      <c r="B21" s="436" t="s">
        <v>325</v>
      </c>
      <c r="C21" s="437"/>
      <c r="D21" s="438" t="str">
        <f>VLOOKUP(音楽著作関係入力!C92,選択肢!A25:B29,2,FALSE)</f>
        <v>━</v>
      </c>
      <c r="E21" s="439"/>
      <c r="F21" s="440" t="str">
        <f>VLOOKUP(音楽著作関係入力!C95,選択肢!A10:C13,3,FALSE)</f>
        <v>━</v>
      </c>
      <c r="G21" s="439"/>
      <c r="H21" s="440" t="str">
        <f>VLOOKUP(音楽著作関係入力!E97,選択肢!A46:B48,2,FALSE)</f>
        <v>━</v>
      </c>
      <c r="I21" s="441"/>
      <c r="J21" s="435"/>
      <c r="K21" s="435"/>
      <c r="L21" s="435"/>
      <c r="M21" s="435"/>
      <c r="N21" s="435"/>
      <c r="O21" s="436"/>
    </row>
    <row r="22" spans="1:15" ht="32.450000000000003" customHeight="1" x14ac:dyDescent="0.15">
      <c r="A22" s="450"/>
      <c r="B22" s="436" t="s">
        <v>326</v>
      </c>
      <c r="C22" s="437"/>
      <c r="D22" s="438" t="str">
        <f>VLOOKUP(音楽著作関係入力!C116,選択肢!A25:B29,2,FALSE)</f>
        <v>━</v>
      </c>
      <c r="E22" s="439"/>
      <c r="F22" s="440" t="str">
        <f>VLOOKUP(音楽著作関係入力!C119,選択肢!A10:C13,3,FALSE)</f>
        <v>━</v>
      </c>
      <c r="G22" s="439"/>
      <c r="H22" s="440" t="str">
        <f>VLOOKUP(音楽著作関係入力!E121,選択肢!A46:B48,2,FALSE)</f>
        <v>━</v>
      </c>
      <c r="I22" s="441"/>
      <c r="J22" s="435"/>
      <c r="K22" s="435"/>
      <c r="L22" s="435"/>
      <c r="M22" s="435"/>
      <c r="N22" s="435"/>
      <c r="O22" s="436"/>
    </row>
    <row r="23" spans="1:15" ht="32.450000000000003" customHeight="1" x14ac:dyDescent="0.15">
      <c r="A23" s="450"/>
      <c r="B23" s="436" t="s">
        <v>327</v>
      </c>
      <c r="C23" s="437"/>
      <c r="D23" s="438" t="str">
        <f>VLOOKUP(音楽著作関係入力!C140,選択肢!A25:B29,2,FALSE)</f>
        <v>━</v>
      </c>
      <c r="E23" s="439"/>
      <c r="F23" s="440" t="str">
        <f>VLOOKUP(音楽著作関係入力!C143,選択肢!A10:C13,3,FALSE)</f>
        <v>━</v>
      </c>
      <c r="G23" s="439"/>
      <c r="H23" s="440" t="str">
        <f>VLOOKUP(音楽著作関係入力!E145,選択肢!A46:B48,2,FALSE)</f>
        <v>━</v>
      </c>
      <c r="I23" s="441"/>
      <c r="J23" s="435"/>
      <c r="K23" s="435"/>
      <c r="L23" s="435"/>
      <c r="M23" s="435"/>
      <c r="N23" s="435"/>
      <c r="O23" s="436"/>
    </row>
    <row r="24" spans="1:15" ht="32.450000000000003" customHeight="1" x14ac:dyDescent="0.15">
      <c r="A24" s="450"/>
      <c r="B24" s="436" t="s">
        <v>328</v>
      </c>
      <c r="C24" s="437"/>
      <c r="D24" s="438" t="str">
        <f>VLOOKUP(音楽著作関係入力!C164,選択肢!A25:B29,2,FALSE)</f>
        <v>━</v>
      </c>
      <c r="E24" s="439"/>
      <c r="F24" s="440" t="str">
        <f>VLOOKUP(音楽著作関係入力!C167,選択肢!A10:C13,3,FALSE)</f>
        <v>━</v>
      </c>
      <c r="G24" s="439"/>
      <c r="H24" s="440" t="str">
        <f>VLOOKUP(音楽著作関係入力!E169,選択肢!A46:B48,2,FALSE)</f>
        <v>━</v>
      </c>
      <c r="I24" s="441"/>
      <c r="J24" s="435"/>
      <c r="K24" s="435"/>
      <c r="L24" s="435"/>
      <c r="M24" s="435"/>
      <c r="N24" s="435"/>
      <c r="O24" s="436"/>
    </row>
    <row r="25" spans="1:15" ht="32.450000000000003" customHeight="1" x14ac:dyDescent="0.15">
      <c r="A25" s="450"/>
      <c r="B25" s="436" t="s">
        <v>329</v>
      </c>
      <c r="C25" s="437"/>
      <c r="D25" s="438" t="str">
        <f>VLOOKUP(音楽著作関係入力!C188,選択肢!A25:B29,2,FALSE)</f>
        <v>━</v>
      </c>
      <c r="E25" s="439"/>
      <c r="F25" s="440" t="str">
        <f>VLOOKUP(音楽著作関係入力!C191,選択肢!A10:C13,3,FALSE)</f>
        <v>━</v>
      </c>
      <c r="G25" s="439"/>
      <c r="H25" s="440" t="str">
        <f>VLOOKUP(音楽著作関係入力!E193,選択肢!A46:B48,2,FALSE)</f>
        <v>━</v>
      </c>
      <c r="I25" s="441"/>
      <c r="J25" s="435"/>
      <c r="K25" s="435"/>
      <c r="L25" s="435"/>
      <c r="M25" s="435"/>
      <c r="N25" s="435"/>
      <c r="O25" s="436"/>
    </row>
    <row r="26" spans="1:15" ht="32.450000000000003" customHeight="1" x14ac:dyDescent="0.15">
      <c r="A26" s="450"/>
      <c r="B26" s="436" t="s">
        <v>330</v>
      </c>
      <c r="C26" s="437"/>
      <c r="D26" s="438" t="str">
        <f>VLOOKUP(音楽著作関係入力!C212,選択肢!A25:B29,2,FALSE)</f>
        <v>━</v>
      </c>
      <c r="E26" s="439"/>
      <c r="F26" s="440" t="str">
        <f>VLOOKUP(音楽著作関係入力!C215,選択肢!A10:C13,3,FALSE)</f>
        <v>━</v>
      </c>
      <c r="G26" s="439"/>
      <c r="H26" s="440" t="str">
        <f>VLOOKUP(音楽著作関係入力!E217,選択肢!A46:B48,2,FALSE)</f>
        <v>━</v>
      </c>
      <c r="I26" s="441"/>
      <c r="J26" s="435"/>
      <c r="K26" s="435"/>
      <c r="L26" s="435"/>
      <c r="M26" s="435"/>
      <c r="N26" s="435"/>
      <c r="O26" s="436"/>
    </row>
    <row r="27" spans="1:15" ht="32.450000000000003" customHeight="1" x14ac:dyDescent="0.15">
      <c r="A27" s="450"/>
      <c r="B27" s="436" t="s">
        <v>331</v>
      </c>
      <c r="C27" s="437"/>
      <c r="D27" s="438" t="str">
        <f>VLOOKUP(音楽著作関係入力!C236,選択肢!A25:B29,2,FALSE)</f>
        <v>━</v>
      </c>
      <c r="E27" s="439"/>
      <c r="F27" s="440" t="str">
        <f>VLOOKUP(音楽著作関係入力!C239,選択肢!A10:C13,3,FALSE)</f>
        <v>━</v>
      </c>
      <c r="G27" s="439"/>
      <c r="H27" s="440" t="str">
        <f>VLOOKUP(音楽著作関係入力!E241,選択肢!A46:B48,2,FALSE)</f>
        <v>━</v>
      </c>
      <c r="I27" s="441"/>
      <c r="J27" s="435"/>
      <c r="K27" s="435"/>
      <c r="L27" s="435"/>
      <c r="M27" s="435"/>
      <c r="N27" s="435"/>
      <c r="O27" s="436"/>
    </row>
    <row r="28" spans="1:15" ht="32.450000000000003" customHeight="1" thickBot="1" x14ac:dyDescent="0.2">
      <c r="A28" s="451"/>
      <c r="B28" s="436" t="s">
        <v>332</v>
      </c>
      <c r="C28" s="437"/>
      <c r="D28" s="442" t="str">
        <f>VLOOKUP(音楽著作関係入力!C260,選択肢!A25:B29,2,FALSE)</f>
        <v>━</v>
      </c>
      <c r="E28" s="443"/>
      <c r="F28" s="444" t="str">
        <f>VLOOKUP(音楽著作関係入力!C263,選択肢!A10:C13,3,FALSE)</f>
        <v>━</v>
      </c>
      <c r="G28" s="443"/>
      <c r="H28" s="444" t="str">
        <f>VLOOKUP(音楽著作関係入力!E265,選択肢!A46:B48,2,FALSE)</f>
        <v>━</v>
      </c>
      <c r="I28" s="445"/>
      <c r="J28" s="435"/>
      <c r="K28" s="435"/>
      <c r="L28" s="435"/>
      <c r="M28" s="435"/>
      <c r="N28" s="435"/>
      <c r="O28" s="436"/>
    </row>
    <row r="29" spans="1:15" ht="18" customHeight="1" x14ac:dyDescent="0.15">
      <c r="O29" s="228" t="s">
        <v>838</v>
      </c>
    </row>
    <row r="30" spans="1:15" ht="18" customHeight="1" x14ac:dyDescent="0.15"/>
    <row r="31" spans="1:15" ht="18" customHeight="1" x14ac:dyDescent="0.15"/>
    <row r="32" spans="1:15"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sheetData>
  <sheetProtection password="C6B7" sheet="1" objects="1" scenarios="1"/>
  <mergeCells count="82">
    <mergeCell ref="J20:O20"/>
    <mergeCell ref="J21:O21"/>
    <mergeCell ref="J22:O22"/>
    <mergeCell ref="J23:O23"/>
    <mergeCell ref="J24:O24"/>
    <mergeCell ref="D17:I17"/>
    <mergeCell ref="J17:O17"/>
    <mergeCell ref="J18:O18"/>
    <mergeCell ref="J19:O19"/>
    <mergeCell ref="A1:O1"/>
    <mergeCell ref="A2:O2"/>
    <mergeCell ref="F3:J3"/>
    <mergeCell ref="A7:O7"/>
    <mergeCell ref="A10:J10"/>
    <mergeCell ref="L10:O10"/>
    <mergeCell ref="A11:A12"/>
    <mergeCell ref="B11:E11"/>
    <mergeCell ref="F11:J11"/>
    <mergeCell ref="K11:K12"/>
    <mergeCell ref="L11:O12"/>
    <mergeCell ref="B12:E12"/>
    <mergeCell ref="F12:J12"/>
    <mergeCell ref="B13:E13"/>
    <mergeCell ref="F13:J13"/>
    <mergeCell ref="L13:O13"/>
    <mergeCell ref="B14:E14"/>
    <mergeCell ref="F14:J14"/>
    <mergeCell ref="L14:O14"/>
    <mergeCell ref="B15:E15"/>
    <mergeCell ref="F15:J15"/>
    <mergeCell ref="L15:O15"/>
    <mergeCell ref="A16:A28"/>
    <mergeCell ref="B16:O16"/>
    <mergeCell ref="B17:C17"/>
    <mergeCell ref="B18:C18"/>
    <mergeCell ref="D18:E18"/>
    <mergeCell ref="B19:C19"/>
    <mergeCell ref="D19:E19"/>
    <mergeCell ref="F19:G19"/>
    <mergeCell ref="H19:I19"/>
    <mergeCell ref="F18:G18"/>
    <mergeCell ref="H18:I18"/>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J25:O25"/>
    <mergeCell ref="J26:O26"/>
    <mergeCell ref="J27:O27"/>
    <mergeCell ref="J28:O28"/>
    <mergeCell ref="B27:C27"/>
    <mergeCell ref="D27:E27"/>
    <mergeCell ref="F27:G27"/>
    <mergeCell ref="H27:I27"/>
    <mergeCell ref="B28:C28"/>
    <mergeCell ref="D28:E28"/>
    <mergeCell ref="F28:G28"/>
    <mergeCell ref="H28:I28"/>
  </mergeCells>
  <phoneticPr fontId="1"/>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3"/>
  <sheetViews>
    <sheetView topLeftCell="B1" workbookViewId="0">
      <selection activeCell="A78" sqref="A78"/>
    </sheetView>
  </sheetViews>
  <sheetFormatPr defaultRowHeight="13.5" x14ac:dyDescent="0.15"/>
  <cols>
    <col min="1" max="1" width="26" customWidth="1"/>
    <col min="2" max="2" width="26.625" customWidth="1"/>
    <col min="3" max="3" width="57.5" customWidth="1"/>
  </cols>
  <sheetData>
    <row r="1" spans="1:3" x14ac:dyDescent="0.15">
      <c r="A1" t="s">
        <v>3</v>
      </c>
    </row>
    <row r="2" spans="1:3" x14ac:dyDescent="0.15">
      <c r="A2" t="s">
        <v>149</v>
      </c>
      <c r="B2" t="s">
        <v>348</v>
      </c>
    </row>
    <row r="3" spans="1:3" x14ac:dyDescent="0.15">
      <c r="A3" t="s">
        <v>123</v>
      </c>
      <c r="B3" t="s">
        <v>764</v>
      </c>
    </row>
    <row r="4" spans="1:3" x14ac:dyDescent="0.15">
      <c r="A4" t="s">
        <v>124</v>
      </c>
      <c r="B4" t="s">
        <v>154</v>
      </c>
    </row>
    <row r="6" spans="1:3" x14ac:dyDescent="0.15">
      <c r="A6" t="s">
        <v>149</v>
      </c>
      <c r="B6" t="s">
        <v>151</v>
      </c>
    </row>
    <row r="7" spans="1:3" x14ac:dyDescent="0.15">
      <c r="A7" t="s">
        <v>123</v>
      </c>
      <c r="B7" t="s">
        <v>152</v>
      </c>
    </row>
    <row r="8" spans="1:3" x14ac:dyDescent="0.15">
      <c r="A8" t="s">
        <v>124</v>
      </c>
      <c r="B8" t="s">
        <v>150</v>
      </c>
    </row>
    <row r="10" spans="1:3" x14ac:dyDescent="0.15">
      <c r="A10" t="s">
        <v>149</v>
      </c>
      <c r="B10" t="s">
        <v>153</v>
      </c>
      <c r="C10" s="74" t="s">
        <v>337</v>
      </c>
    </row>
    <row r="11" spans="1:3" x14ac:dyDescent="0.15">
      <c r="A11" t="s">
        <v>125</v>
      </c>
      <c r="B11" t="s">
        <v>416</v>
      </c>
      <c r="C11" s="113" t="s">
        <v>315</v>
      </c>
    </row>
    <row r="12" spans="1:3" x14ac:dyDescent="0.15">
      <c r="A12" t="s">
        <v>126</v>
      </c>
      <c r="B12" t="s">
        <v>128</v>
      </c>
      <c r="C12" s="74" t="s">
        <v>337</v>
      </c>
    </row>
    <row r="13" spans="1:3" x14ac:dyDescent="0.15">
      <c r="A13" t="s">
        <v>127</v>
      </c>
      <c r="B13" t="s">
        <v>129</v>
      </c>
      <c r="C13" s="74" t="s">
        <v>337</v>
      </c>
    </row>
    <row r="15" spans="1:3" x14ac:dyDescent="0.15">
      <c r="A15" t="s">
        <v>199</v>
      </c>
      <c r="B15" t="s">
        <v>302</v>
      </c>
    </row>
    <row r="16" spans="1:3" x14ac:dyDescent="0.15">
      <c r="A16" t="s">
        <v>161</v>
      </c>
      <c r="B16" t="s">
        <v>301</v>
      </c>
    </row>
    <row r="17" spans="1:3" x14ac:dyDescent="0.15">
      <c r="A17" t="s">
        <v>162</v>
      </c>
      <c r="B17" t="s">
        <v>303</v>
      </c>
    </row>
    <row r="18" spans="1:3" x14ac:dyDescent="0.15">
      <c r="A18" t="s">
        <v>163</v>
      </c>
      <c r="B18" t="s">
        <v>303</v>
      </c>
    </row>
    <row r="20" spans="1:3" x14ac:dyDescent="0.15">
      <c r="A20" s="74" t="s">
        <v>199</v>
      </c>
      <c r="B20" s="74" t="s">
        <v>297</v>
      </c>
      <c r="C20">
        <v>4</v>
      </c>
    </row>
    <row r="21" spans="1:3" x14ac:dyDescent="0.15">
      <c r="A21" s="74" t="s">
        <v>27</v>
      </c>
      <c r="B21" s="74" t="s">
        <v>298</v>
      </c>
      <c r="C21">
        <v>2</v>
      </c>
    </row>
    <row r="22" spans="1:3" x14ac:dyDescent="0.15">
      <c r="A22" s="74" t="s">
        <v>28</v>
      </c>
      <c r="B22" s="74" t="s">
        <v>299</v>
      </c>
      <c r="C22">
        <v>3</v>
      </c>
    </row>
    <row r="23" spans="1:3" x14ac:dyDescent="0.15">
      <c r="A23" s="74" t="s">
        <v>29</v>
      </c>
      <c r="B23" s="74" t="s">
        <v>300</v>
      </c>
      <c r="C23">
        <v>4</v>
      </c>
    </row>
    <row r="25" spans="1:3" x14ac:dyDescent="0.15">
      <c r="A25" t="s">
        <v>333</v>
      </c>
      <c r="B25" s="113" t="s">
        <v>315</v>
      </c>
    </row>
    <row r="26" spans="1:3" x14ac:dyDescent="0.15">
      <c r="A26" t="s">
        <v>334</v>
      </c>
      <c r="B26" t="s">
        <v>337</v>
      </c>
    </row>
    <row r="27" spans="1:3" x14ac:dyDescent="0.15">
      <c r="A27" t="s">
        <v>335</v>
      </c>
      <c r="B27" s="74" t="s">
        <v>337</v>
      </c>
    </row>
    <row r="28" spans="1:3" x14ac:dyDescent="0.15">
      <c r="A28" t="s">
        <v>336</v>
      </c>
      <c r="B28" s="74" t="s">
        <v>337</v>
      </c>
    </row>
    <row r="29" spans="1:3" x14ac:dyDescent="0.15">
      <c r="A29" t="s">
        <v>344</v>
      </c>
      <c r="B29" s="74" t="s">
        <v>337</v>
      </c>
    </row>
    <row r="31" spans="1:3" x14ac:dyDescent="0.15">
      <c r="A31" t="s">
        <v>344</v>
      </c>
      <c r="B31" s="74"/>
    </row>
    <row r="32" spans="1:3" x14ac:dyDescent="0.15">
      <c r="A32" t="s">
        <v>509</v>
      </c>
      <c r="B32" s="113" t="s">
        <v>315</v>
      </c>
    </row>
    <row r="33" spans="1:4" x14ac:dyDescent="0.15">
      <c r="A33" s="74" t="s">
        <v>510</v>
      </c>
      <c r="B33" s="74" t="s">
        <v>337</v>
      </c>
    </row>
    <row r="35" spans="1:4" x14ac:dyDescent="0.15">
      <c r="A35" t="s">
        <v>351</v>
      </c>
      <c r="B35" s="74" t="s">
        <v>361</v>
      </c>
      <c r="C35" t="s">
        <v>519</v>
      </c>
      <c r="D35" s="74" t="s">
        <v>337</v>
      </c>
    </row>
    <row r="36" spans="1:4" x14ac:dyDescent="0.15">
      <c r="A36" t="s">
        <v>352</v>
      </c>
      <c r="B36" s="74" t="s">
        <v>362</v>
      </c>
      <c r="C36" s="74" t="s">
        <v>519</v>
      </c>
      <c r="D36" s="74" t="s">
        <v>337</v>
      </c>
    </row>
    <row r="37" spans="1:4" x14ac:dyDescent="0.15">
      <c r="A37" t="s">
        <v>353</v>
      </c>
      <c r="B37" s="74" t="s">
        <v>363</v>
      </c>
      <c r="C37" s="74" t="s">
        <v>519</v>
      </c>
      <c r="D37" s="74" t="s">
        <v>337</v>
      </c>
    </row>
    <row r="38" spans="1:4" x14ac:dyDescent="0.15">
      <c r="A38" t="s">
        <v>354</v>
      </c>
      <c r="B38" s="74" t="s">
        <v>364</v>
      </c>
      <c r="C38" s="74" t="s">
        <v>519</v>
      </c>
      <c r="D38" s="74" t="s">
        <v>337</v>
      </c>
    </row>
    <row r="39" spans="1:4" x14ac:dyDescent="0.15">
      <c r="A39" t="s">
        <v>355</v>
      </c>
      <c r="B39" s="74" t="s">
        <v>365</v>
      </c>
      <c r="C39" s="74" t="s">
        <v>519</v>
      </c>
      <c r="D39" s="74" t="s">
        <v>337</v>
      </c>
    </row>
    <row r="40" spans="1:4" x14ac:dyDescent="0.15">
      <c r="A40" t="s">
        <v>356</v>
      </c>
      <c r="B40" s="74" t="s">
        <v>366</v>
      </c>
      <c r="C40" s="74" t="s">
        <v>519</v>
      </c>
      <c r="D40" s="74" t="s">
        <v>337</v>
      </c>
    </row>
    <row r="41" spans="1:4" x14ac:dyDescent="0.15">
      <c r="A41" t="s">
        <v>357</v>
      </c>
      <c r="B41" s="74" t="s">
        <v>370</v>
      </c>
      <c r="C41" s="74" t="s">
        <v>519</v>
      </c>
      <c r="D41" s="74" t="s">
        <v>337</v>
      </c>
    </row>
    <row r="42" spans="1:4" x14ac:dyDescent="0.15">
      <c r="A42" t="s">
        <v>358</v>
      </c>
      <c r="B42" s="74" t="s">
        <v>367</v>
      </c>
      <c r="C42" s="74" t="s">
        <v>519</v>
      </c>
      <c r="D42" s="74" t="s">
        <v>337</v>
      </c>
    </row>
    <row r="43" spans="1:4" x14ac:dyDescent="0.15">
      <c r="A43" t="s">
        <v>359</v>
      </c>
      <c r="B43" s="74" t="s">
        <v>368</v>
      </c>
      <c r="C43" s="74" t="s">
        <v>519</v>
      </c>
      <c r="D43" s="74" t="s">
        <v>337</v>
      </c>
    </row>
    <row r="44" spans="1:4" x14ac:dyDescent="0.15">
      <c r="A44" t="s">
        <v>360</v>
      </c>
      <c r="B44" s="74" t="s">
        <v>369</v>
      </c>
      <c r="C44" s="74" t="s">
        <v>491</v>
      </c>
      <c r="D44" s="113" t="s">
        <v>315</v>
      </c>
    </row>
    <row r="46" spans="1:4" x14ac:dyDescent="0.15">
      <c r="A46" t="s">
        <v>405</v>
      </c>
      <c r="B46" s="74" t="s">
        <v>337</v>
      </c>
    </row>
    <row r="47" spans="1:4" x14ac:dyDescent="0.15">
      <c r="A47" t="s">
        <v>406</v>
      </c>
      <c r="B47" s="74" t="s">
        <v>337</v>
      </c>
    </row>
    <row r="48" spans="1:4" x14ac:dyDescent="0.15">
      <c r="A48" t="s">
        <v>407</v>
      </c>
      <c r="B48" s="113" t="s">
        <v>315</v>
      </c>
    </row>
    <row r="50" spans="1:3" x14ac:dyDescent="0.15">
      <c r="A50" t="s">
        <v>454</v>
      </c>
      <c r="B50" t="s">
        <v>455</v>
      </c>
      <c r="C50" t="s">
        <v>449</v>
      </c>
    </row>
    <row r="51" spans="1:3" x14ac:dyDescent="0.15">
      <c r="A51" t="s">
        <v>452</v>
      </c>
      <c r="B51">
        <f>基本入力!C19</f>
        <v>0</v>
      </c>
    </row>
    <row r="52" spans="1:3" x14ac:dyDescent="0.15">
      <c r="A52" t="s">
        <v>453</v>
      </c>
      <c r="B52">
        <f>プログラム掲載入力!C15</f>
        <v>0</v>
      </c>
    </row>
    <row r="54" spans="1:3" x14ac:dyDescent="0.15">
      <c r="A54" s="74" t="s">
        <v>454</v>
      </c>
      <c r="B54" s="74" t="s">
        <v>455</v>
      </c>
      <c r="C54" t="s">
        <v>456</v>
      </c>
    </row>
    <row r="55" spans="1:3" x14ac:dyDescent="0.15">
      <c r="A55" s="74" t="s">
        <v>452</v>
      </c>
      <c r="B55">
        <f>基本入力!C21</f>
        <v>0</v>
      </c>
    </row>
    <row r="56" spans="1:3" x14ac:dyDescent="0.15">
      <c r="A56" s="74" t="s">
        <v>453</v>
      </c>
      <c r="B56">
        <f>プログラム掲載入力!C17</f>
        <v>0</v>
      </c>
    </row>
    <row r="58" spans="1:3" x14ac:dyDescent="0.15">
      <c r="A58" s="74" t="s">
        <v>454</v>
      </c>
      <c r="B58" s="74" t="s">
        <v>455</v>
      </c>
      <c r="C58" t="s">
        <v>457</v>
      </c>
    </row>
    <row r="59" spans="1:3" x14ac:dyDescent="0.15">
      <c r="A59" s="74" t="s">
        <v>452</v>
      </c>
      <c r="B59">
        <f>基本入力!C23</f>
        <v>0</v>
      </c>
    </row>
    <row r="60" spans="1:3" x14ac:dyDescent="0.15">
      <c r="A60" s="74" t="s">
        <v>453</v>
      </c>
      <c r="B60">
        <f>プログラム掲載入力!C19</f>
        <v>0</v>
      </c>
    </row>
    <row r="62" spans="1:3" x14ac:dyDescent="0.15">
      <c r="A62" s="74" t="s">
        <v>454</v>
      </c>
      <c r="B62" s="74" t="s">
        <v>455</v>
      </c>
      <c r="C62" t="s">
        <v>458</v>
      </c>
    </row>
    <row r="63" spans="1:3" x14ac:dyDescent="0.15">
      <c r="A63" s="74" t="s">
        <v>452</v>
      </c>
      <c r="B63">
        <f>基本入力!C25</f>
        <v>0</v>
      </c>
    </row>
    <row r="64" spans="1:3" x14ac:dyDescent="0.15">
      <c r="A64" s="74" t="s">
        <v>453</v>
      </c>
      <c r="B64">
        <f>プログラム掲載入力!C21</f>
        <v>0</v>
      </c>
    </row>
    <row r="66" spans="1:3" x14ac:dyDescent="0.15">
      <c r="A66" s="74" t="s">
        <v>454</v>
      </c>
      <c r="B66" s="74" t="s">
        <v>455</v>
      </c>
    </row>
    <row r="67" spans="1:3" x14ac:dyDescent="0.15">
      <c r="A67" s="74" t="s">
        <v>452</v>
      </c>
      <c r="B67">
        <f>基本入力!C27</f>
        <v>0</v>
      </c>
      <c r="C67" t="s">
        <v>459</v>
      </c>
    </row>
    <row r="68" spans="1:3" x14ac:dyDescent="0.15">
      <c r="A68" s="74" t="s">
        <v>453</v>
      </c>
      <c r="B68">
        <f>プログラム掲載入力!C23</f>
        <v>0</v>
      </c>
    </row>
    <row r="70" spans="1:3" x14ac:dyDescent="0.15">
      <c r="A70" s="74" t="s">
        <v>454</v>
      </c>
      <c r="B70" s="74" t="s">
        <v>455</v>
      </c>
      <c r="C70" t="s">
        <v>460</v>
      </c>
    </row>
    <row r="71" spans="1:3" x14ac:dyDescent="0.15">
      <c r="A71" s="74" t="s">
        <v>452</v>
      </c>
      <c r="B71">
        <f>基本入力!C29</f>
        <v>0</v>
      </c>
    </row>
    <row r="72" spans="1:3" x14ac:dyDescent="0.15">
      <c r="A72" s="74" t="s">
        <v>453</v>
      </c>
      <c r="B72">
        <f>プログラム掲載入力!C25</f>
        <v>0</v>
      </c>
    </row>
    <row r="74" spans="1:3" x14ac:dyDescent="0.15">
      <c r="A74" t="s">
        <v>455</v>
      </c>
      <c r="B74" t="s">
        <v>520</v>
      </c>
    </row>
    <row r="75" spans="1:3" x14ac:dyDescent="0.15">
      <c r="A75" t="s">
        <v>493</v>
      </c>
      <c r="B75" t="s">
        <v>497</v>
      </c>
    </row>
    <row r="76" spans="1:3" x14ac:dyDescent="0.15">
      <c r="A76" t="s">
        <v>495</v>
      </c>
      <c r="B76" t="s">
        <v>496</v>
      </c>
    </row>
    <row r="78" spans="1:3" x14ac:dyDescent="0.15">
      <c r="A78" t="e">
        <f>VLOOKUP(選択肢２!E8,選択肢!A20:C23,3,FALSE)</f>
        <v>#N/A</v>
      </c>
      <c r="B78" t="s">
        <v>828</v>
      </c>
    </row>
    <row r="81" spans="1:3" x14ac:dyDescent="0.15">
      <c r="A81">
        <f>構成メンバー名簿入力!C222</f>
        <v>0</v>
      </c>
      <c r="B81" t="s">
        <v>825</v>
      </c>
    </row>
    <row r="82" spans="1:3" x14ac:dyDescent="0.15">
      <c r="A82">
        <f>COUNTA(構成メンバー名簿入力!D21:D220)</f>
        <v>0</v>
      </c>
      <c r="B82" t="s">
        <v>826</v>
      </c>
      <c r="C82" s="74" t="str">
        <f>IF(A81&lt;&gt;A82,"【年齢】入力数に違いがあります","【年齢】入力数ＯＫ")</f>
        <v>【年齢】入力数ＯＫ</v>
      </c>
    </row>
    <row r="83" spans="1:3" x14ac:dyDescent="0.15">
      <c r="A83" s="74">
        <f>COUNTA(構成メンバー名簿入力!E21:E220)</f>
        <v>0</v>
      </c>
      <c r="B83" t="s">
        <v>827</v>
      </c>
      <c r="C83" t="str">
        <f>IF(A81&lt;&gt;A83,"【学年・指揮】選択数に違いがあります","【学年・指揮】選択数ＯＫ")</f>
        <v>【学年・指揮】選択数ＯＫ</v>
      </c>
    </row>
  </sheetData>
  <sheetProtection password="C6B7"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はじめにお読みください</vt:lpstr>
      <vt:lpstr>構成メンバー名簿入力</vt:lpstr>
      <vt:lpstr>基本入力</vt:lpstr>
      <vt:lpstr>音楽著作関係入力</vt:lpstr>
      <vt:lpstr>アンケート・特殊効果入力</vt:lpstr>
      <vt:lpstr>プログラム掲載入力</vt:lpstr>
      <vt:lpstr>提出用参加申込書類</vt:lpstr>
      <vt:lpstr>提出一覧</vt:lpstr>
      <vt:lpstr>選択肢</vt:lpstr>
      <vt:lpstr>選択肢２</vt:lpstr>
      <vt:lpstr>事務局印刷用</vt:lpstr>
      <vt:lpstr>事務局</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mbkanto</dc:creator>
  <cp:lastModifiedBy>saratoga</cp:lastModifiedBy>
  <cp:lastPrinted>2019-07-25T02:50:31Z</cp:lastPrinted>
  <dcterms:created xsi:type="dcterms:W3CDTF">2018-06-28T02:57:26Z</dcterms:created>
  <dcterms:modified xsi:type="dcterms:W3CDTF">2019-08-13T05:44:56Z</dcterms:modified>
</cp:coreProperties>
</file>