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File-sv\データ共有\◆関東2025年度\◇2．BCM&amp;CG\実施要項と申込書\2025申込書\"/>
    </mc:Choice>
  </mc:AlternateContent>
  <xr:revisionPtr revIDLastSave="0" documentId="13_ncr:1_{337C5FC5-DEE0-42D1-9ED3-D2FD096BEFDB}" xr6:coauthVersionLast="47" xr6:coauthVersionMax="47" xr10:uidLastSave="{00000000-0000-0000-0000-000000000000}"/>
  <workbookProtection workbookAlgorithmName="SHA-512" workbookHashValue="n4kCmHlU+xAmLIa++PJp4GIMXojJfaYnGkoHDRGiZlkfEp4nirH4TCUalIpyB1yZtivTB110u3hKRTdzLsfDtA==" workbookSaltValue="9APcDhbISWV5ESEerw2jBQ==" workbookSpinCount="100000" lockStructure="1"/>
  <bookViews>
    <workbookView xWindow="-108" yWindow="-108" windowWidth="23256" windowHeight="12456" tabRatio="890" firstSheet="1" activeTab="1" xr2:uid="{00000000-000D-0000-FFFF-FFFF00000000}"/>
  </bookViews>
  <sheets>
    <sheet name="はじめにお読みください" sheetId="15" r:id="rId1"/>
    <sheet name="録音CD作成について" sheetId="21" r:id="rId2"/>
    <sheet name="構成メンバー名簿入力" sheetId="4" r:id="rId3"/>
    <sheet name="基本入力" sheetId="1" r:id="rId4"/>
    <sheet name="音楽著作関係ﾏｰﾁﾝｸﾞ・その他" sheetId="5" r:id="rId5"/>
    <sheet name="音楽著作関係ｶﾗｰｶﾞｰﾄﾞ他" sheetId="17" r:id="rId6"/>
    <sheet name="アンケート入力" sheetId="8" r:id="rId7"/>
    <sheet name="プログラム掲載入力" sheetId="10" r:id="rId8"/>
    <sheet name="提出参加申込" sheetId="20" r:id="rId9"/>
    <sheet name="提出一覧ﾏｰﾁﾝｸﾞ・その他" sheetId="13" r:id="rId10"/>
    <sheet name="提出一覧ｶﾗｰｶﾞｰﾄﾞ" sheetId="18" r:id="rId11"/>
    <sheet name="選択肢" sheetId="6" state="hidden" r:id="rId12"/>
    <sheet name="選択肢２" sheetId="7" state="hidden" r:id="rId13"/>
    <sheet name="事務局印刷用ﾏｰﾁﾝｸﾞ" sheetId="14" state="hidden" r:id="rId14"/>
    <sheet name="事務局印刷用ｶﾗｰｶﾞｰﾄﾞ" sheetId="19" state="hidden" r:id="rId15"/>
    <sheet name="事務局" sheetId="11" state="hidden" r:id="rId16"/>
  </sheets>
  <calcPr calcId="191029"/>
</workbook>
</file>

<file path=xl/calcChain.xml><?xml version="1.0" encoding="utf-8"?>
<calcChain xmlns="http://schemas.openxmlformats.org/spreadsheetml/2006/main">
  <c r="D34" i="20" l="1"/>
  <c r="H41" i="11" l="1"/>
  <c r="I41" i="11"/>
  <c r="J41" i="11"/>
  <c r="H32" i="11"/>
  <c r="I32" i="11"/>
  <c r="J32" i="11"/>
  <c r="GO5" i="11" l="1"/>
  <c r="GN5" i="11"/>
  <c r="GM5" i="11"/>
  <c r="GL5" i="11"/>
  <c r="GK5" i="11"/>
  <c r="GJ5" i="11"/>
  <c r="GI5" i="11"/>
  <c r="GH5" i="11"/>
  <c r="GG5" i="11"/>
  <c r="GF5" i="11"/>
  <c r="GE5" i="11"/>
  <c r="GD5" i="11"/>
  <c r="GC5" i="11"/>
  <c r="GB5" i="11"/>
  <c r="GA5" i="11"/>
  <c r="FZ5" i="11"/>
  <c r="FY5" i="11"/>
  <c r="FX5" i="11"/>
  <c r="FW5" i="11"/>
  <c r="FV5" i="11"/>
  <c r="FU5" i="11"/>
  <c r="FT5" i="11"/>
  <c r="FS5" i="11"/>
  <c r="FR5" i="11"/>
  <c r="FQ5" i="11"/>
  <c r="FP5" i="11"/>
  <c r="FO5" i="11"/>
  <c r="FN5" i="11"/>
  <c r="FM5" i="11"/>
  <c r="FL5" i="11"/>
  <c r="FK5" i="11"/>
  <c r="FJ5" i="11"/>
  <c r="FI5" i="11"/>
  <c r="FH5" i="11"/>
  <c r="FG5" i="11"/>
  <c r="FF5" i="11"/>
  <c r="FE5" i="11"/>
  <c r="FD5" i="11"/>
  <c r="FC5" i="11"/>
  <c r="FB5" i="11"/>
  <c r="FA5" i="11"/>
  <c r="EZ5" i="11"/>
  <c r="EY5" i="11"/>
  <c r="EX5" i="11"/>
  <c r="EW5" i="11"/>
  <c r="EV5" i="11"/>
  <c r="EU5" i="11"/>
  <c r="ET5" i="11"/>
  <c r="ES5" i="11"/>
  <c r="ER5" i="11"/>
  <c r="EQ5" i="11"/>
  <c r="EP5" i="11"/>
  <c r="EO5" i="11"/>
  <c r="EN5" i="11"/>
  <c r="EM5" i="11"/>
  <c r="EL5" i="11"/>
  <c r="EK5" i="11"/>
  <c r="EJ5" i="11"/>
  <c r="EI5" i="11"/>
  <c r="EH5" i="11"/>
  <c r="EG5" i="11"/>
  <c r="EF5" i="11"/>
  <c r="EE5" i="11"/>
  <c r="ED5" i="11"/>
  <c r="EC5" i="11"/>
  <c r="EB5" i="11"/>
  <c r="EA5" i="11"/>
  <c r="DZ5" i="11"/>
  <c r="DY5" i="11"/>
  <c r="DX5" i="11"/>
  <c r="DW5" i="11"/>
  <c r="DV5" i="11"/>
  <c r="DU5" i="11"/>
  <c r="DT5" i="11"/>
  <c r="DS5" i="11"/>
  <c r="DR5" i="11"/>
  <c r="DQ5" i="11"/>
  <c r="DP5" i="11"/>
  <c r="DO5" i="11"/>
  <c r="DN5" i="11"/>
  <c r="DM5" i="11"/>
  <c r="DL5" i="11"/>
  <c r="DK5" i="11"/>
  <c r="DJ5" i="11"/>
  <c r="DI5" i="11"/>
  <c r="DH5" i="11"/>
  <c r="DG5" i="11"/>
  <c r="DF5" i="11"/>
  <c r="DE5" i="11"/>
  <c r="DD5" i="11"/>
  <c r="CT5" i="11"/>
  <c r="CU5" i="11"/>
  <c r="CV5" i="11"/>
  <c r="CW5" i="11"/>
  <c r="CX5" i="11"/>
  <c r="CY5" i="11"/>
  <c r="CZ5" i="11"/>
  <c r="DA5" i="11"/>
  <c r="DB5" i="11"/>
  <c r="DC5" i="11"/>
  <c r="GP11" i="11"/>
  <c r="FW11" i="11"/>
  <c r="FX11" i="11"/>
  <c r="FY11" i="11"/>
  <c r="FZ11" i="11"/>
  <c r="GA11" i="11"/>
  <c r="GB11" i="11"/>
  <c r="GC11" i="11"/>
  <c r="GD11" i="11"/>
  <c r="GE11" i="11"/>
  <c r="GF11" i="11"/>
  <c r="GG11" i="11"/>
  <c r="GH11" i="11"/>
  <c r="GI11" i="11"/>
  <c r="GJ11" i="11"/>
  <c r="GK11" i="11"/>
  <c r="GL11" i="11"/>
  <c r="GM11" i="11"/>
  <c r="GN11" i="11"/>
  <c r="FV11" i="11"/>
  <c r="FU11" i="11"/>
  <c r="FT11" i="11"/>
  <c r="FS11" i="11"/>
  <c r="FR11" i="11"/>
  <c r="FQ11" i="11"/>
  <c r="FP11" i="11"/>
  <c r="FO11" i="11"/>
  <c r="FN11" i="11"/>
  <c r="FM11" i="11"/>
  <c r="FL11" i="11"/>
  <c r="FK11" i="11"/>
  <c r="FJ11" i="11"/>
  <c r="FI11" i="11"/>
  <c r="FH11" i="11"/>
  <c r="FG11" i="11"/>
  <c r="FF11" i="11"/>
  <c r="FE11" i="11"/>
  <c r="FD11" i="11"/>
  <c r="FC11" i="11"/>
  <c r="FB11" i="11"/>
  <c r="FA11" i="11"/>
  <c r="EZ11" i="11"/>
  <c r="EY11" i="11"/>
  <c r="EX11" i="11"/>
  <c r="EW11" i="11"/>
  <c r="EV11" i="11"/>
  <c r="EU11" i="11"/>
  <c r="ET11" i="11"/>
  <c r="ES11" i="11"/>
  <c r="ER11" i="11"/>
  <c r="EQ11" i="11"/>
  <c r="EP11" i="11"/>
  <c r="EO11" i="11"/>
  <c r="EN11" i="11"/>
  <c r="EM11" i="11"/>
  <c r="EL11" i="11"/>
  <c r="EK11" i="11"/>
  <c r="EJ11" i="11"/>
  <c r="EI11" i="11"/>
  <c r="EH11" i="11"/>
  <c r="EG11" i="11"/>
  <c r="EF11" i="11"/>
  <c r="EE11" i="11"/>
  <c r="ED11" i="11"/>
  <c r="EC11" i="11"/>
  <c r="EB11" i="11"/>
  <c r="EA11" i="11"/>
  <c r="DZ11" i="11"/>
  <c r="DY11" i="11"/>
  <c r="DX11" i="11"/>
  <c r="DW11" i="11"/>
  <c r="DV11" i="11"/>
  <c r="DU11" i="11"/>
  <c r="DT11" i="11"/>
  <c r="DS11" i="11"/>
  <c r="DR11" i="11"/>
  <c r="DQ11" i="11"/>
  <c r="DP11" i="11"/>
  <c r="DO11" i="11"/>
  <c r="DN11" i="11"/>
  <c r="DM11" i="11"/>
  <c r="DL11" i="11"/>
  <c r="DK11" i="11"/>
  <c r="DJ11" i="11"/>
  <c r="DI11" i="11"/>
  <c r="DH11" i="11"/>
  <c r="DG11" i="11"/>
  <c r="DF11" i="11"/>
  <c r="DE11" i="11"/>
  <c r="DD11" i="11"/>
  <c r="DC11" i="11"/>
  <c r="DB11" i="11"/>
  <c r="DA11" i="11"/>
  <c r="CZ11" i="11"/>
  <c r="CY11" i="11"/>
  <c r="CX11" i="11"/>
  <c r="CW11" i="11"/>
  <c r="CV11" i="11"/>
  <c r="CU11" i="11"/>
  <c r="CT11" i="11"/>
  <c r="CS11" i="11"/>
  <c r="CR11" i="11"/>
  <c r="CQ11" i="11"/>
  <c r="CP11" i="11"/>
  <c r="CO11" i="11"/>
  <c r="CN11" i="11"/>
  <c r="CM11" i="11"/>
  <c r="CL11" i="11"/>
  <c r="CK11" i="11"/>
  <c r="CJ11" i="11"/>
  <c r="CI11" i="11"/>
  <c r="CH11" i="11"/>
  <c r="CG11" i="11"/>
  <c r="CF11" i="11"/>
  <c r="CE11" i="11"/>
  <c r="CD11" i="11"/>
  <c r="CC11" i="11"/>
  <c r="CB11" i="11"/>
  <c r="CA11" i="11"/>
  <c r="BZ11" i="11"/>
  <c r="BY11" i="11"/>
  <c r="BX11" i="11"/>
  <c r="BW11" i="11"/>
  <c r="BY5" i="11"/>
  <c r="BV11" i="11"/>
  <c r="BX5" i="11"/>
  <c r="BU11" i="11"/>
  <c r="BW5"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O11" i="11"/>
  <c r="AP11" i="11"/>
  <c r="AQ11" i="11"/>
  <c r="AR11" i="11"/>
  <c r="AS11" i="11"/>
  <c r="AT11" i="11"/>
  <c r="O11" i="11"/>
  <c r="Q5" i="11"/>
  <c r="N11" i="11"/>
  <c r="P5" i="11"/>
  <c r="M11" i="11"/>
  <c r="O5" i="11"/>
  <c r="L11" i="11"/>
  <c r="N5" i="11"/>
  <c r="K11" i="11"/>
  <c r="M5" i="11"/>
  <c r="J11" i="11"/>
  <c r="L5" i="11"/>
  <c r="I11" i="11"/>
  <c r="K5" i="11"/>
  <c r="H11" i="11"/>
  <c r="J5" i="11"/>
  <c r="E11" i="11"/>
  <c r="G11" i="11"/>
  <c r="I5" i="11"/>
  <c r="D11" i="11"/>
  <c r="D5" i="11"/>
  <c r="C11" i="11"/>
  <c r="C5" i="11"/>
  <c r="B11" i="11"/>
  <c r="B5" i="11"/>
  <c r="A11" i="11"/>
  <c r="A5" i="11"/>
  <c r="GT5" i="11"/>
  <c r="GS5" i="11"/>
  <c r="GR5" i="11"/>
  <c r="GQ5" i="11"/>
  <c r="GP5" i="11" l="1"/>
  <c r="H181" i="11" l="1"/>
  <c r="I181" i="11"/>
  <c r="J181" i="11"/>
  <c r="H182" i="11"/>
  <c r="I182" i="11"/>
  <c r="J182" i="11"/>
  <c r="H183" i="11"/>
  <c r="I183" i="11"/>
  <c r="J183" i="11"/>
  <c r="H184" i="11"/>
  <c r="I184" i="11"/>
  <c r="J184" i="11"/>
  <c r="H185" i="11"/>
  <c r="I185" i="11"/>
  <c r="J185" i="11"/>
  <c r="H186" i="11"/>
  <c r="I186" i="11"/>
  <c r="J186" i="11"/>
  <c r="H187" i="11"/>
  <c r="I187" i="11"/>
  <c r="J187" i="11"/>
  <c r="H188" i="11"/>
  <c r="I188" i="11"/>
  <c r="J188" i="11"/>
  <c r="H189" i="11"/>
  <c r="I189" i="11"/>
  <c r="J189" i="11"/>
  <c r="H190" i="11"/>
  <c r="I190" i="11"/>
  <c r="J190" i="11"/>
  <c r="H191" i="11"/>
  <c r="I191" i="11"/>
  <c r="J191" i="11"/>
  <c r="H192" i="11"/>
  <c r="I192" i="11"/>
  <c r="J192" i="11"/>
  <c r="H193" i="11"/>
  <c r="I193" i="11"/>
  <c r="J193" i="11"/>
  <c r="H194" i="11"/>
  <c r="I194" i="11"/>
  <c r="J194" i="11"/>
  <c r="H195" i="11"/>
  <c r="I195" i="11"/>
  <c r="J195" i="11"/>
  <c r="H196" i="11"/>
  <c r="I196" i="11"/>
  <c r="J196" i="11"/>
  <c r="H197" i="11"/>
  <c r="I197" i="11"/>
  <c r="J197" i="11"/>
  <c r="H198" i="11"/>
  <c r="I198" i="11"/>
  <c r="J198" i="11"/>
  <c r="H199" i="11"/>
  <c r="I199" i="11"/>
  <c r="J199" i="11"/>
  <c r="H200" i="11"/>
  <c r="I200" i="11"/>
  <c r="J200" i="11"/>
  <c r="H201" i="11"/>
  <c r="I201" i="11"/>
  <c r="J201" i="11"/>
  <c r="H202" i="11"/>
  <c r="I202" i="11"/>
  <c r="J202" i="11"/>
  <c r="H203" i="11"/>
  <c r="I203" i="11"/>
  <c r="J203" i="11"/>
  <c r="H204" i="11"/>
  <c r="I204" i="11"/>
  <c r="J204" i="11"/>
  <c r="H205" i="11"/>
  <c r="I205" i="11"/>
  <c r="J205" i="11"/>
  <c r="H206" i="11"/>
  <c r="I206" i="11"/>
  <c r="J206" i="11"/>
  <c r="H207" i="11"/>
  <c r="I207" i="11"/>
  <c r="J207" i="11"/>
  <c r="H208" i="11"/>
  <c r="I208" i="11"/>
  <c r="J208" i="11"/>
  <c r="H209" i="11"/>
  <c r="I209" i="11"/>
  <c r="J209" i="11"/>
  <c r="H210" i="11"/>
  <c r="I210" i="11"/>
  <c r="J210" i="11"/>
  <c r="H211" i="11"/>
  <c r="I211" i="11"/>
  <c r="J211" i="11"/>
  <c r="H212" i="11"/>
  <c r="I212" i="11"/>
  <c r="J212" i="11"/>
  <c r="H213" i="11"/>
  <c r="I213" i="11"/>
  <c r="J213" i="11"/>
  <c r="H214" i="11"/>
  <c r="I214" i="11"/>
  <c r="J214" i="11"/>
  <c r="H215" i="11"/>
  <c r="I215" i="11"/>
  <c r="J215" i="11"/>
  <c r="H216" i="11"/>
  <c r="I216" i="11"/>
  <c r="J216" i="11"/>
  <c r="H217" i="11"/>
  <c r="I217" i="11"/>
  <c r="J217" i="11"/>
  <c r="H218" i="11"/>
  <c r="I218" i="11"/>
  <c r="J218" i="11"/>
  <c r="H219" i="11"/>
  <c r="I219" i="11"/>
  <c r="J219" i="11"/>
  <c r="H220" i="11"/>
  <c r="I220" i="11"/>
  <c r="J220" i="11"/>
  <c r="B113" i="19" l="1"/>
  <c r="B5" i="19"/>
  <c r="D125" i="14"/>
  <c r="L123" i="14"/>
  <c r="D123" i="14"/>
  <c r="M44" i="20"/>
  <c r="K54" i="20"/>
  <c r="K55" i="20"/>
  <c r="K56" i="20"/>
  <c r="K57" i="20"/>
  <c r="K58" i="20"/>
  <c r="K59" i="20"/>
  <c r="K60" i="20"/>
  <c r="K61" i="20"/>
  <c r="K62" i="20"/>
  <c r="E54" i="20"/>
  <c r="E55" i="20"/>
  <c r="E56" i="20"/>
  <c r="E57" i="20"/>
  <c r="E58" i="20"/>
  <c r="E59" i="20"/>
  <c r="E60" i="20"/>
  <c r="E61" i="20"/>
  <c r="E62" i="20"/>
  <c r="K53" i="20"/>
  <c r="E53" i="20"/>
  <c r="B54" i="20"/>
  <c r="B55" i="20"/>
  <c r="B56" i="20"/>
  <c r="B57" i="20"/>
  <c r="B58" i="20"/>
  <c r="B59" i="20"/>
  <c r="B60" i="20"/>
  <c r="B61" i="20"/>
  <c r="B62" i="20"/>
  <c r="B53" i="20"/>
  <c r="D50" i="20"/>
  <c r="M45" i="20"/>
  <c r="D37" i="20"/>
  <c r="I32" i="20"/>
  <c r="I31" i="20"/>
  <c r="D33" i="20"/>
  <c r="D32" i="20"/>
  <c r="D31" i="20"/>
  <c r="D28" i="20"/>
  <c r="D27" i="20"/>
  <c r="D26" i="20"/>
  <c r="J23" i="20"/>
  <c r="D23" i="20"/>
  <c r="D22" i="20"/>
  <c r="H21" i="20"/>
  <c r="J19" i="20"/>
  <c r="J18" i="20"/>
  <c r="E19" i="20"/>
  <c r="E18" i="20"/>
  <c r="D17" i="20"/>
  <c r="D16" i="20"/>
  <c r="D15" i="20"/>
  <c r="E14" i="20"/>
  <c r="D10" i="20"/>
  <c r="D9" i="20"/>
  <c r="M3" i="20"/>
  <c r="A6" i="20" l="1"/>
  <c r="A3" i="20"/>
  <c r="H23" i="11" l="1"/>
  <c r="I23" i="11"/>
  <c r="J23" i="11"/>
  <c r="B17" i="11"/>
  <c r="H86" i="1" l="1"/>
  <c r="H39" i="20" s="1"/>
  <c r="E5" i="11" l="1"/>
  <c r="B18" i="11" l="1"/>
  <c r="AV5" i="11" l="1"/>
  <c r="AU5" i="11"/>
  <c r="AT5" i="11"/>
  <c r="AS5" i="11"/>
  <c r="AR5" i="11"/>
  <c r="AQ5" i="11"/>
  <c r="AP5" i="11"/>
  <c r="AO5" i="11"/>
  <c r="AN5" i="11"/>
  <c r="AM5" i="11"/>
  <c r="AL5" i="11"/>
  <c r="AK5" i="11"/>
  <c r="AJ5" i="11"/>
  <c r="AI5" i="11"/>
  <c r="AH5" i="11"/>
  <c r="AG5" i="11"/>
  <c r="AF5" i="11"/>
  <c r="AE5" i="11"/>
  <c r="AD5" i="11"/>
  <c r="AC5" i="11"/>
  <c r="AB5" i="11"/>
  <c r="AA5" i="11"/>
  <c r="Z5" i="11"/>
  <c r="Y5" i="11"/>
  <c r="X5" i="11"/>
  <c r="W5" i="11"/>
  <c r="V5" i="11"/>
  <c r="U5" i="11"/>
  <c r="T5" i="11"/>
  <c r="S5" i="11"/>
  <c r="R5" i="11"/>
  <c r="K96" i="19" l="1"/>
  <c r="G96" i="19"/>
  <c r="D96" i="19"/>
  <c r="K95" i="19"/>
  <c r="D95" i="19"/>
  <c r="K94" i="19"/>
  <c r="G94" i="19"/>
  <c r="D94" i="19"/>
  <c r="D91" i="19"/>
  <c r="L90" i="19"/>
  <c r="I90" i="19"/>
  <c r="B90" i="19"/>
  <c r="K87" i="19"/>
  <c r="G87" i="19"/>
  <c r="D87" i="19"/>
  <c r="K86" i="19"/>
  <c r="D86" i="19"/>
  <c r="K85" i="19"/>
  <c r="G85" i="19"/>
  <c r="D85" i="19"/>
  <c r="D82" i="19"/>
  <c r="L81" i="19"/>
  <c r="I81" i="19"/>
  <c r="B81" i="19"/>
  <c r="K78" i="19"/>
  <c r="G78" i="19"/>
  <c r="D78" i="19"/>
  <c r="K77" i="19"/>
  <c r="D77" i="19"/>
  <c r="K76" i="19"/>
  <c r="G76" i="19"/>
  <c r="D76" i="19"/>
  <c r="D73" i="19"/>
  <c r="L72" i="19"/>
  <c r="I72" i="19"/>
  <c r="B72" i="19"/>
  <c r="K69" i="19"/>
  <c r="G69" i="19"/>
  <c r="D69" i="19"/>
  <c r="K68" i="19"/>
  <c r="D68" i="19"/>
  <c r="K67" i="19"/>
  <c r="G67" i="19"/>
  <c r="D67" i="19"/>
  <c r="D64" i="19"/>
  <c r="L63" i="19"/>
  <c r="I63" i="19"/>
  <c r="B63" i="19"/>
  <c r="K60" i="19"/>
  <c r="G60" i="19"/>
  <c r="D60" i="19"/>
  <c r="K59" i="19"/>
  <c r="D59" i="19"/>
  <c r="K58" i="19"/>
  <c r="G58" i="19"/>
  <c r="D58" i="19"/>
  <c r="D55" i="19"/>
  <c r="L54" i="19"/>
  <c r="I54" i="19"/>
  <c r="B54" i="19"/>
  <c r="K49" i="19"/>
  <c r="G49" i="19"/>
  <c r="D49" i="19"/>
  <c r="K48" i="19"/>
  <c r="D48" i="19"/>
  <c r="K47" i="19"/>
  <c r="G47" i="19"/>
  <c r="D47" i="19"/>
  <c r="D44" i="19"/>
  <c r="L43" i="19"/>
  <c r="I43" i="19"/>
  <c r="B43" i="19"/>
  <c r="K40" i="19"/>
  <c r="G40" i="19"/>
  <c r="D40" i="19"/>
  <c r="K39" i="19"/>
  <c r="D39" i="19"/>
  <c r="K38" i="19"/>
  <c r="G38" i="19"/>
  <c r="D38" i="19"/>
  <c r="D35" i="19"/>
  <c r="L34" i="19"/>
  <c r="I34" i="19"/>
  <c r="B34" i="19"/>
  <c r="K31" i="19"/>
  <c r="G31" i="19"/>
  <c r="D31" i="19"/>
  <c r="K30" i="19"/>
  <c r="D30" i="19"/>
  <c r="K29" i="19"/>
  <c r="G29" i="19"/>
  <c r="D29" i="19"/>
  <c r="D26" i="19"/>
  <c r="L25" i="19"/>
  <c r="I25" i="19"/>
  <c r="B25" i="19"/>
  <c r="K22" i="19"/>
  <c r="K21" i="19"/>
  <c r="K20" i="19"/>
  <c r="G22" i="19"/>
  <c r="G20" i="19"/>
  <c r="D22" i="19"/>
  <c r="D21" i="19"/>
  <c r="D20" i="19"/>
  <c r="D17" i="19"/>
  <c r="L16" i="19"/>
  <c r="L7" i="19"/>
  <c r="I16" i="19"/>
  <c r="B16" i="19"/>
  <c r="K13" i="19"/>
  <c r="K12" i="19"/>
  <c r="K11" i="19"/>
  <c r="D12" i="19"/>
  <c r="D11" i="19"/>
  <c r="G13" i="19"/>
  <c r="G11" i="19"/>
  <c r="D13" i="19"/>
  <c r="D8" i="19"/>
  <c r="I7" i="19"/>
  <c r="B7" i="19"/>
  <c r="J147" i="19" l="1"/>
  <c r="D144" i="19"/>
  <c r="D143" i="19"/>
  <c r="D141" i="19"/>
  <c r="D140" i="19"/>
  <c r="I133" i="19"/>
  <c r="I132" i="19"/>
  <c r="I131" i="19"/>
  <c r="I129" i="19"/>
  <c r="F129" i="19"/>
  <c r="I128" i="19"/>
  <c r="I127" i="19"/>
  <c r="I126" i="19"/>
  <c r="I125" i="19"/>
  <c r="D121" i="19"/>
  <c r="D117" i="19"/>
  <c r="I109" i="19"/>
  <c r="D109" i="19"/>
  <c r="D107" i="19"/>
  <c r="D104" i="19"/>
  <c r="D102" i="19"/>
  <c r="D3" i="19"/>
  <c r="L8" i="13" l="1"/>
  <c r="L8" i="18"/>
  <c r="I39" i="10"/>
  <c r="F27" i="18"/>
  <c r="F26" i="18"/>
  <c r="F25" i="18"/>
  <c r="F24" i="18"/>
  <c r="F23" i="18"/>
  <c r="F22" i="18"/>
  <c r="F21" i="18"/>
  <c r="F20" i="18"/>
  <c r="F19" i="18"/>
  <c r="F18" i="18"/>
  <c r="D27" i="18"/>
  <c r="D26" i="18"/>
  <c r="D25" i="18"/>
  <c r="D24" i="18"/>
  <c r="D23" i="18"/>
  <c r="D22" i="18"/>
  <c r="D21" i="18"/>
  <c r="D20" i="18"/>
  <c r="D19" i="18"/>
  <c r="D18" i="18"/>
  <c r="K8" i="18"/>
  <c r="F8" i="18"/>
  <c r="K8" i="13"/>
  <c r="D138" i="19"/>
  <c r="C72" i="1"/>
  <c r="D30" i="20" s="1"/>
  <c r="I224" i="17"/>
  <c r="I204" i="17"/>
  <c r="I184" i="17"/>
  <c r="I164" i="17"/>
  <c r="I144" i="17"/>
  <c r="I124" i="17"/>
  <c r="I104" i="17"/>
  <c r="I84" i="17"/>
  <c r="I64" i="17"/>
  <c r="I44" i="17"/>
  <c r="J22" i="13" l="1"/>
  <c r="J21" i="13"/>
  <c r="J20" i="13"/>
  <c r="J19" i="13"/>
  <c r="J18" i="13"/>
  <c r="J17" i="13"/>
  <c r="J16" i="13"/>
  <c r="J15" i="13"/>
  <c r="J14" i="13"/>
  <c r="J13" i="13"/>
  <c r="H22" i="13"/>
  <c r="H21" i="13"/>
  <c r="H20" i="13"/>
  <c r="H19" i="13"/>
  <c r="H18" i="13"/>
  <c r="H17" i="13"/>
  <c r="H16" i="13"/>
  <c r="H15" i="13"/>
  <c r="H14" i="13"/>
  <c r="H13" i="13"/>
  <c r="F22" i="13"/>
  <c r="F21" i="13"/>
  <c r="F20" i="13"/>
  <c r="F19" i="13"/>
  <c r="F18" i="13"/>
  <c r="F17" i="13"/>
  <c r="F16" i="13"/>
  <c r="F15" i="13"/>
  <c r="F14" i="13"/>
  <c r="F13" i="13"/>
  <c r="CS5" i="11" l="1"/>
  <c r="CR5" i="11"/>
  <c r="CQ5" i="11"/>
  <c r="CP5" i="11"/>
  <c r="CO5" i="11"/>
  <c r="CN5" i="11"/>
  <c r="CM5" i="11"/>
  <c r="CL5" i="11"/>
  <c r="CK5" i="11"/>
  <c r="CJ5" i="11"/>
  <c r="CI5" i="11"/>
  <c r="CH5" i="11"/>
  <c r="CG5" i="11"/>
  <c r="CF5" i="11"/>
  <c r="CE5" i="11"/>
  <c r="CD5" i="11"/>
  <c r="CC5" i="11"/>
  <c r="CB5" i="11"/>
  <c r="K108" i="14"/>
  <c r="G108" i="14"/>
  <c r="D108" i="14"/>
  <c r="K107" i="14"/>
  <c r="D107" i="14"/>
  <c r="K106" i="14"/>
  <c r="G106" i="14"/>
  <c r="D106" i="14"/>
  <c r="I103" i="14"/>
  <c r="D103" i="14"/>
  <c r="L102" i="14"/>
  <c r="D102" i="14"/>
  <c r="L101" i="14"/>
  <c r="I101" i="14"/>
  <c r="B101" i="14"/>
  <c r="K98" i="14"/>
  <c r="G98" i="14"/>
  <c r="D98" i="14"/>
  <c r="K97" i="14"/>
  <c r="D97" i="14"/>
  <c r="K96" i="14"/>
  <c r="G96" i="14"/>
  <c r="D96" i="14"/>
  <c r="I93" i="14"/>
  <c r="D93" i="14"/>
  <c r="L92" i="14"/>
  <c r="D92" i="14"/>
  <c r="L91" i="14"/>
  <c r="I91" i="14"/>
  <c r="B91" i="14"/>
  <c r="K88" i="14"/>
  <c r="G88" i="14"/>
  <c r="D88" i="14"/>
  <c r="K87" i="14"/>
  <c r="D87" i="14"/>
  <c r="K86" i="14"/>
  <c r="G86" i="14"/>
  <c r="D86" i="14"/>
  <c r="I83" i="14"/>
  <c r="D83" i="14"/>
  <c r="L82" i="14"/>
  <c r="D82" i="14"/>
  <c r="L81" i="14"/>
  <c r="I81" i="14"/>
  <c r="B81" i="14"/>
  <c r="K78" i="14"/>
  <c r="G78" i="14"/>
  <c r="D78" i="14"/>
  <c r="K77" i="14"/>
  <c r="D77" i="14"/>
  <c r="K76" i="14"/>
  <c r="G76" i="14"/>
  <c r="D76" i="14"/>
  <c r="I73" i="14"/>
  <c r="D73" i="14"/>
  <c r="L72" i="14"/>
  <c r="D72" i="14"/>
  <c r="L71" i="14"/>
  <c r="I71" i="14"/>
  <c r="B71" i="14"/>
  <c r="K68" i="14"/>
  <c r="G68" i="14"/>
  <c r="D68" i="14"/>
  <c r="K67" i="14"/>
  <c r="D67" i="14"/>
  <c r="K66" i="14"/>
  <c r="G66" i="14"/>
  <c r="D66" i="14"/>
  <c r="I63" i="14"/>
  <c r="D63" i="14"/>
  <c r="L62" i="14"/>
  <c r="D62" i="14"/>
  <c r="L61" i="14"/>
  <c r="I61" i="14"/>
  <c r="B61" i="14"/>
  <c r="K54" i="14"/>
  <c r="G54" i="14"/>
  <c r="D54" i="14"/>
  <c r="K53" i="14"/>
  <c r="D53" i="14"/>
  <c r="K52" i="14"/>
  <c r="G52" i="14"/>
  <c r="D52" i="14"/>
  <c r="I49" i="14"/>
  <c r="D49" i="14"/>
  <c r="L48" i="14"/>
  <c r="D48" i="14"/>
  <c r="L47" i="14"/>
  <c r="I47" i="14"/>
  <c r="B47" i="14"/>
  <c r="K44" i="14"/>
  <c r="G44" i="14"/>
  <c r="D44" i="14"/>
  <c r="K43" i="14"/>
  <c r="D43" i="14"/>
  <c r="K42" i="14"/>
  <c r="G42" i="14"/>
  <c r="D42" i="14"/>
  <c r="I39" i="14"/>
  <c r="D39" i="14"/>
  <c r="L38" i="14"/>
  <c r="D38" i="14"/>
  <c r="L37" i="14"/>
  <c r="I37" i="14"/>
  <c r="B37" i="14"/>
  <c r="K34" i="14"/>
  <c r="G34" i="14"/>
  <c r="D34" i="14"/>
  <c r="K33" i="14"/>
  <c r="D33" i="14"/>
  <c r="K32" i="14"/>
  <c r="G32" i="14"/>
  <c r="D32" i="14"/>
  <c r="I29" i="14"/>
  <c r="D29" i="14"/>
  <c r="L28" i="14"/>
  <c r="D28" i="14"/>
  <c r="L27" i="14"/>
  <c r="I27" i="14"/>
  <c r="B27" i="14"/>
  <c r="K24" i="14"/>
  <c r="G24" i="14"/>
  <c r="D24" i="14"/>
  <c r="K23" i="14"/>
  <c r="D23" i="14"/>
  <c r="K22" i="14"/>
  <c r="G22" i="14"/>
  <c r="D22" i="14"/>
  <c r="I19" i="14"/>
  <c r="D19" i="14"/>
  <c r="L18" i="14"/>
  <c r="D18" i="14"/>
  <c r="L17" i="14"/>
  <c r="I17" i="14"/>
  <c r="B17" i="14"/>
  <c r="K13" i="14"/>
  <c r="K14" i="14"/>
  <c r="K12" i="14"/>
  <c r="I264" i="5"/>
  <c r="I261" i="5"/>
  <c r="I259" i="5"/>
  <c r="I240" i="5"/>
  <c r="I237" i="5"/>
  <c r="I235" i="5"/>
  <c r="I216" i="5"/>
  <c r="I213" i="5"/>
  <c r="I211" i="5"/>
  <c r="I192" i="5"/>
  <c r="I189" i="5"/>
  <c r="I187" i="5"/>
  <c r="I168" i="5"/>
  <c r="I165" i="5"/>
  <c r="I163" i="5"/>
  <c r="C221" i="4"/>
  <c r="I144" i="5"/>
  <c r="I141" i="5"/>
  <c r="I139" i="5"/>
  <c r="I120" i="5"/>
  <c r="I117" i="5"/>
  <c r="I115" i="5"/>
  <c r="I96" i="5"/>
  <c r="I93" i="5"/>
  <c r="I91" i="5"/>
  <c r="I72" i="5"/>
  <c r="I69" i="5"/>
  <c r="I67" i="5"/>
  <c r="A85" i="6" l="1"/>
  <c r="A84" i="6"/>
  <c r="D3" i="14" l="1"/>
  <c r="B19" i="11" l="1"/>
  <c r="F8" i="13" l="1"/>
  <c r="B33" i="11" l="1"/>
  <c r="H24" i="11"/>
  <c r="I24" i="11"/>
  <c r="J24" i="11"/>
  <c r="H25" i="11"/>
  <c r="I25" i="11"/>
  <c r="J25" i="11"/>
  <c r="H26" i="11"/>
  <c r="I26" i="11"/>
  <c r="J26" i="11"/>
  <c r="H27" i="11"/>
  <c r="I27" i="11"/>
  <c r="J27" i="11"/>
  <c r="H28" i="11"/>
  <c r="I28" i="11"/>
  <c r="J28" i="11"/>
  <c r="H29" i="11"/>
  <c r="I29" i="11"/>
  <c r="J29" i="11"/>
  <c r="H30" i="11"/>
  <c r="I30" i="11"/>
  <c r="J30" i="11"/>
  <c r="H31" i="11"/>
  <c r="I31" i="11"/>
  <c r="J31" i="11"/>
  <c r="H33" i="11"/>
  <c r="I33" i="11"/>
  <c r="J33" i="11"/>
  <c r="H34" i="11"/>
  <c r="I34" i="11"/>
  <c r="J34" i="11"/>
  <c r="H35" i="11"/>
  <c r="I35" i="11"/>
  <c r="J35" i="11"/>
  <c r="H36" i="11"/>
  <c r="I36" i="11"/>
  <c r="J36" i="11"/>
  <c r="H37" i="11"/>
  <c r="I37" i="11"/>
  <c r="J37" i="11"/>
  <c r="H38" i="11"/>
  <c r="I38" i="11"/>
  <c r="J38" i="11"/>
  <c r="H39" i="11"/>
  <c r="I39" i="11"/>
  <c r="J39" i="11"/>
  <c r="H40" i="11"/>
  <c r="I40" i="11"/>
  <c r="J40" i="11"/>
  <c r="H42" i="11"/>
  <c r="I42" i="11"/>
  <c r="J42" i="11"/>
  <c r="H43" i="11"/>
  <c r="I43" i="11"/>
  <c r="J43" i="11"/>
  <c r="H44" i="11"/>
  <c r="I44" i="11"/>
  <c r="J44" i="11"/>
  <c r="H45" i="11"/>
  <c r="I45" i="11"/>
  <c r="J45" i="11"/>
  <c r="H46" i="11"/>
  <c r="I46" i="11"/>
  <c r="J46" i="11"/>
  <c r="H47" i="11"/>
  <c r="I47" i="11"/>
  <c r="J47" i="11"/>
  <c r="H48" i="11"/>
  <c r="I48" i="11"/>
  <c r="J48" i="11"/>
  <c r="H49" i="11"/>
  <c r="I49" i="11"/>
  <c r="J49" i="11"/>
  <c r="H50" i="11"/>
  <c r="I50" i="11"/>
  <c r="J50" i="11"/>
  <c r="H51" i="11"/>
  <c r="I51" i="11"/>
  <c r="J51" i="11"/>
  <c r="H52" i="11"/>
  <c r="I52" i="11"/>
  <c r="J52" i="11"/>
  <c r="H53" i="11"/>
  <c r="I53" i="11"/>
  <c r="J53" i="11"/>
  <c r="H54" i="11"/>
  <c r="I54" i="11"/>
  <c r="J54" i="11"/>
  <c r="H55" i="11"/>
  <c r="I55" i="11"/>
  <c r="J55" i="11"/>
  <c r="H56" i="11"/>
  <c r="I56" i="11"/>
  <c r="J56" i="11"/>
  <c r="H57" i="11"/>
  <c r="I57" i="11"/>
  <c r="J57" i="11"/>
  <c r="H58" i="11"/>
  <c r="I58" i="11"/>
  <c r="J58" i="11"/>
  <c r="H59" i="11"/>
  <c r="I59" i="11"/>
  <c r="J59" i="11"/>
  <c r="H60" i="11"/>
  <c r="I60" i="11"/>
  <c r="J60" i="11"/>
  <c r="H61" i="11"/>
  <c r="I61" i="11"/>
  <c r="J61" i="11"/>
  <c r="H62" i="11"/>
  <c r="I62" i="11"/>
  <c r="J62" i="11"/>
  <c r="H63" i="11"/>
  <c r="I63" i="11"/>
  <c r="J63" i="11"/>
  <c r="H64" i="11"/>
  <c r="I64" i="11"/>
  <c r="J64" i="11"/>
  <c r="H65" i="11"/>
  <c r="I65" i="11"/>
  <c r="J65" i="11"/>
  <c r="H66" i="11"/>
  <c r="I66" i="11"/>
  <c r="J66" i="11"/>
  <c r="H67" i="11"/>
  <c r="I67" i="11"/>
  <c r="J67" i="11"/>
  <c r="H68" i="11"/>
  <c r="I68" i="11"/>
  <c r="J68" i="11"/>
  <c r="H69" i="11"/>
  <c r="I69" i="11"/>
  <c r="J69" i="11"/>
  <c r="H70" i="11"/>
  <c r="I70" i="11"/>
  <c r="J70" i="11"/>
  <c r="H71" i="11"/>
  <c r="I71" i="11"/>
  <c r="J71" i="11"/>
  <c r="H72" i="11"/>
  <c r="I72" i="11"/>
  <c r="J72" i="11"/>
  <c r="H73" i="11"/>
  <c r="I73" i="11"/>
  <c r="J73" i="11"/>
  <c r="H74" i="11"/>
  <c r="I74" i="11"/>
  <c r="J74" i="11"/>
  <c r="H75" i="11"/>
  <c r="I75" i="11"/>
  <c r="J75" i="11"/>
  <c r="H76" i="11"/>
  <c r="I76" i="11"/>
  <c r="J76" i="11"/>
  <c r="H77" i="11"/>
  <c r="I77" i="11"/>
  <c r="H78" i="11"/>
  <c r="I78" i="11"/>
  <c r="J78" i="11"/>
  <c r="H79" i="11"/>
  <c r="I79" i="11"/>
  <c r="J79" i="11"/>
  <c r="H80" i="11"/>
  <c r="I80" i="11"/>
  <c r="J80" i="11"/>
  <c r="H81" i="11"/>
  <c r="I81" i="11"/>
  <c r="J81" i="11"/>
  <c r="H82" i="11"/>
  <c r="I82" i="11"/>
  <c r="J82" i="11"/>
  <c r="H83" i="11"/>
  <c r="I83" i="11"/>
  <c r="J83" i="11"/>
  <c r="H84" i="11"/>
  <c r="I84" i="11"/>
  <c r="J84" i="11"/>
  <c r="H85" i="11"/>
  <c r="I85" i="11"/>
  <c r="J85" i="11"/>
  <c r="H86" i="11"/>
  <c r="I86" i="11"/>
  <c r="J86" i="11"/>
  <c r="H87" i="11"/>
  <c r="I87" i="11"/>
  <c r="J87" i="11"/>
  <c r="H88" i="11"/>
  <c r="I88" i="11"/>
  <c r="J88" i="11"/>
  <c r="H89" i="11"/>
  <c r="I89" i="11"/>
  <c r="J89" i="11"/>
  <c r="H90" i="11"/>
  <c r="I90" i="11"/>
  <c r="J90" i="11"/>
  <c r="H91" i="11"/>
  <c r="I91" i="11"/>
  <c r="J91" i="11"/>
  <c r="H92" i="11"/>
  <c r="I92" i="11"/>
  <c r="J92" i="11"/>
  <c r="H93" i="11"/>
  <c r="I93" i="11"/>
  <c r="J93" i="11"/>
  <c r="H94" i="11"/>
  <c r="I94" i="11"/>
  <c r="J94" i="11"/>
  <c r="H95" i="11"/>
  <c r="I95" i="11"/>
  <c r="J95" i="11"/>
  <c r="H96" i="11"/>
  <c r="I96" i="11"/>
  <c r="J96" i="11"/>
  <c r="H97" i="11"/>
  <c r="I97" i="11"/>
  <c r="J97" i="11"/>
  <c r="H98" i="11"/>
  <c r="I98" i="11"/>
  <c r="J98" i="11"/>
  <c r="H99" i="11"/>
  <c r="I99" i="11"/>
  <c r="J99" i="11"/>
  <c r="H100" i="11"/>
  <c r="I100" i="11"/>
  <c r="J100" i="11"/>
  <c r="H101" i="11"/>
  <c r="I101" i="11"/>
  <c r="J101" i="11"/>
  <c r="H102" i="11"/>
  <c r="I102" i="11"/>
  <c r="J102" i="11"/>
  <c r="H103" i="11"/>
  <c r="I103" i="11"/>
  <c r="J103" i="11"/>
  <c r="H104" i="11"/>
  <c r="I104" i="11"/>
  <c r="J104" i="11"/>
  <c r="H105" i="11"/>
  <c r="I105" i="11"/>
  <c r="J105" i="11"/>
  <c r="H106" i="11"/>
  <c r="I106" i="11"/>
  <c r="J106" i="11"/>
  <c r="H107" i="11"/>
  <c r="I107" i="11"/>
  <c r="J107" i="11"/>
  <c r="H108" i="11"/>
  <c r="I108" i="11"/>
  <c r="J108" i="11"/>
  <c r="H109" i="11"/>
  <c r="I109" i="11"/>
  <c r="J109" i="11"/>
  <c r="H110" i="11"/>
  <c r="I110" i="11"/>
  <c r="J110" i="11"/>
  <c r="H111" i="11"/>
  <c r="I111" i="11"/>
  <c r="J111" i="11"/>
  <c r="H112" i="11"/>
  <c r="I112" i="11"/>
  <c r="J112" i="11"/>
  <c r="H113" i="11"/>
  <c r="I113" i="11"/>
  <c r="J113" i="11"/>
  <c r="H114" i="11"/>
  <c r="I114" i="11"/>
  <c r="J114" i="11"/>
  <c r="H115" i="11"/>
  <c r="I115" i="11"/>
  <c r="J115" i="11"/>
  <c r="H116" i="11"/>
  <c r="I116" i="11"/>
  <c r="J116" i="11"/>
  <c r="H117" i="11"/>
  <c r="I117" i="11"/>
  <c r="J117" i="11"/>
  <c r="H118" i="11"/>
  <c r="I118" i="11"/>
  <c r="J118" i="11"/>
  <c r="H119" i="11"/>
  <c r="I119" i="11"/>
  <c r="J119" i="11"/>
  <c r="H120" i="11"/>
  <c r="I120" i="11"/>
  <c r="J120" i="11"/>
  <c r="H121" i="11"/>
  <c r="I121" i="11"/>
  <c r="J121" i="11"/>
  <c r="H122" i="11"/>
  <c r="I122" i="11"/>
  <c r="J122" i="11"/>
  <c r="H123" i="11"/>
  <c r="I123" i="11"/>
  <c r="J123" i="11"/>
  <c r="H124" i="11"/>
  <c r="I124" i="11"/>
  <c r="J124" i="11"/>
  <c r="H125" i="11"/>
  <c r="I125" i="11"/>
  <c r="J125" i="11"/>
  <c r="H126" i="11"/>
  <c r="I126" i="11"/>
  <c r="J126" i="11"/>
  <c r="H127" i="11"/>
  <c r="I127" i="11"/>
  <c r="J127" i="11"/>
  <c r="H128" i="11"/>
  <c r="I128" i="11"/>
  <c r="J128" i="11"/>
  <c r="H129" i="11"/>
  <c r="I129" i="11"/>
  <c r="J129" i="11"/>
  <c r="H130" i="11"/>
  <c r="I130" i="11"/>
  <c r="J130" i="11"/>
  <c r="H131" i="11"/>
  <c r="I131" i="11"/>
  <c r="J131" i="11"/>
  <c r="H132" i="11"/>
  <c r="I132" i="11"/>
  <c r="J132" i="11"/>
  <c r="H133" i="11"/>
  <c r="I133" i="11"/>
  <c r="J133" i="11"/>
  <c r="H134" i="11"/>
  <c r="I134" i="11"/>
  <c r="J134" i="11"/>
  <c r="H135" i="11"/>
  <c r="I135" i="11"/>
  <c r="J135" i="11"/>
  <c r="H136" i="11"/>
  <c r="I136" i="11"/>
  <c r="J136" i="11"/>
  <c r="H137" i="11"/>
  <c r="I137" i="11"/>
  <c r="J137" i="11"/>
  <c r="H138" i="11"/>
  <c r="I138" i="11"/>
  <c r="J138" i="11"/>
  <c r="H139" i="11"/>
  <c r="I139" i="11"/>
  <c r="J139" i="11"/>
  <c r="H140" i="11"/>
  <c r="I140" i="11"/>
  <c r="J140" i="11"/>
  <c r="H141" i="11"/>
  <c r="I141" i="11"/>
  <c r="J141" i="11"/>
  <c r="H142" i="11"/>
  <c r="I142" i="11"/>
  <c r="J142" i="11"/>
  <c r="H143" i="11"/>
  <c r="I143" i="11"/>
  <c r="J143" i="11"/>
  <c r="H144" i="11"/>
  <c r="I144" i="11"/>
  <c r="J144" i="11"/>
  <c r="H145" i="11"/>
  <c r="I145" i="11"/>
  <c r="J145" i="11"/>
  <c r="H146" i="11"/>
  <c r="I146" i="11"/>
  <c r="J146" i="11"/>
  <c r="H147" i="11"/>
  <c r="I147" i="11"/>
  <c r="J147" i="11"/>
  <c r="H148" i="11"/>
  <c r="I148" i="11"/>
  <c r="J148" i="11"/>
  <c r="H149" i="11"/>
  <c r="I149" i="11"/>
  <c r="J149" i="11"/>
  <c r="H150" i="11"/>
  <c r="I150" i="11"/>
  <c r="J150" i="11"/>
  <c r="H151" i="11"/>
  <c r="I151" i="11"/>
  <c r="J151" i="11"/>
  <c r="H152" i="11"/>
  <c r="I152" i="11"/>
  <c r="J152" i="11"/>
  <c r="H153" i="11"/>
  <c r="I153" i="11"/>
  <c r="J153" i="11"/>
  <c r="H154" i="11"/>
  <c r="I154" i="11"/>
  <c r="J154" i="11"/>
  <c r="H155" i="11"/>
  <c r="I155" i="11"/>
  <c r="J155" i="11"/>
  <c r="H156" i="11"/>
  <c r="I156" i="11"/>
  <c r="J156" i="11"/>
  <c r="H157" i="11"/>
  <c r="I157" i="11"/>
  <c r="J157" i="11"/>
  <c r="H158" i="11"/>
  <c r="I158" i="11"/>
  <c r="J158" i="11"/>
  <c r="H159" i="11"/>
  <c r="I159" i="11"/>
  <c r="J159" i="11"/>
  <c r="H160" i="11"/>
  <c r="I160" i="11"/>
  <c r="J160" i="11"/>
  <c r="H161" i="11"/>
  <c r="I161" i="11"/>
  <c r="J161" i="11"/>
  <c r="H162" i="11"/>
  <c r="I162" i="11"/>
  <c r="J162" i="11"/>
  <c r="H163" i="11"/>
  <c r="I163" i="11"/>
  <c r="J163" i="11"/>
  <c r="H164" i="11"/>
  <c r="I164" i="11"/>
  <c r="J164" i="11"/>
  <c r="H165" i="11"/>
  <c r="I165" i="11"/>
  <c r="J165" i="11"/>
  <c r="H166" i="11"/>
  <c r="I166" i="11"/>
  <c r="J166" i="11"/>
  <c r="H167" i="11"/>
  <c r="I167" i="11"/>
  <c r="J167" i="11"/>
  <c r="H168" i="11"/>
  <c r="I168" i="11"/>
  <c r="J168" i="11"/>
  <c r="H169" i="11"/>
  <c r="I169" i="11"/>
  <c r="J169" i="11"/>
  <c r="H170" i="11"/>
  <c r="I170" i="11"/>
  <c r="J170" i="11"/>
  <c r="H171" i="11"/>
  <c r="I171" i="11"/>
  <c r="J171" i="11"/>
  <c r="H172" i="11"/>
  <c r="I172" i="11"/>
  <c r="J172" i="11"/>
  <c r="H173" i="11"/>
  <c r="I173" i="11"/>
  <c r="J173" i="11"/>
  <c r="H174" i="11"/>
  <c r="I174" i="11"/>
  <c r="J174" i="11"/>
  <c r="H175" i="11"/>
  <c r="I175" i="11"/>
  <c r="J175" i="11"/>
  <c r="H176" i="11"/>
  <c r="I176" i="11"/>
  <c r="J176" i="11"/>
  <c r="H177" i="11"/>
  <c r="I177" i="11"/>
  <c r="J177" i="11"/>
  <c r="H178" i="11"/>
  <c r="I178" i="11"/>
  <c r="J178" i="11"/>
  <c r="H179" i="11"/>
  <c r="I179" i="11"/>
  <c r="J179" i="11"/>
  <c r="H180" i="11"/>
  <c r="I180" i="11"/>
  <c r="J180" i="11"/>
  <c r="H22" i="11"/>
  <c r="I22" i="11"/>
  <c r="J22" i="11"/>
  <c r="J21" i="11"/>
  <c r="I21" i="11"/>
  <c r="H21" i="11"/>
  <c r="H17" i="11"/>
  <c r="B22" i="11"/>
  <c r="B23" i="11"/>
  <c r="B21" i="11"/>
  <c r="CA5" i="11"/>
  <c r="BZ5" i="11"/>
  <c r="D161" i="14" l="1"/>
  <c r="D162" i="14"/>
  <c r="D158" i="14"/>
  <c r="D156" i="14"/>
  <c r="I150" i="14"/>
  <c r="I151" i="14"/>
  <c r="I149" i="14"/>
  <c r="F147" i="14"/>
  <c r="I144" i="14"/>
  <c r="I145" i="14"/>
  <c r="I146" i="14"/>
  <c r="I147" i="14"/>
  <c r="I143" i="14"/>
  <c r="D139" i="14"/>
  <c r="D135" i="14"/>
  <c r="I127" i="14"/>
  <c r="D127" i="14"/>
  <c r="D121" i="14"/>
  <c r="J165" i="14"/>
  <c r="B73" i="6"/>
  <c r="B72" i="6"/>
  <c r="J151" i="19" s="1"/>
  <c r="B69" i="6"/>
  <c r="B68" i="6"/>
  <c r="E151" i="19" s="1"/>
  <c r="B65" i="6"/>
  <c r="B64" i="6"/>
  <c r="J150" i="19" s="1"/>
  <c r="B61" i="6"/>
  <c r="B60" i="6"/>
  <c r="E150" i="19" s="1"/>
  <c r="B57" i="6"/>
  <c r="B56" i="6"/>
  <c r="D148" i="19" s="1"/>
  <c r="B53" i="6"/>
  <c r="B52" i="6"/>
  <c r="D149" i="19" s="1"/>
  <c r="D159" i="14"/>
  <c r="D119" i="14"/>
  <c r="E168" i="14" l="1"/>
  <c r="B28" i="11" s="1"/>
  <c r="J169" i="14"/>
  <c r="B31" i="11" s="1"/>
  <c r="E169" i="14"/>
  <c r="B30" i="11" s="1"/>
  <c r="D167" i="14"/>
  <c r="B26" i="11" s="1"/>
  <c r="J168" i="14"/>
  <c r="B29" i="11" s="1"/>
  <c r="D166" i="14"/>
  <c r="B27" i="11" l="1"/>
  <c r="G12" i="14"/>
  <c r="D12" i="14"/>
  <c r="G14" i="14"/>
  <c r="I9" i="14"/>
  <c r="D14" i="14"/>
  <c r="D13" i="14"/>
  <c r="D9" i="14"/>
  <c r="L8" i="14"/>
  <c r="D8" i="14"/>
  <c r="L7" i="14"/>
  <c r="I7" i="14"/>
  <c r="B7" i="14"/>
  <c r="G10" i="7" l="1"/>
  <c r="G9" i="7"/>
  <c r="G8" i="7"/>
  <c r="G7" i="7"/>
  <c r="G6" i="7"/>
  <c r="G5" i="7"/>
  <c r="G4" i="7"/>
  <c r="G3" i="7"/>
  <c r="G2" i="7"/>
  <c r="G1" i="7"/>
  <c r="C24" i="10" l="1"/>
  <c r="C27" i="10"/>
  <c r="I48" i="5" l="1"/>
  <c r="I45" i="5"/>
  <c r="I43" i="5"/>
  <c r="B2" i="7"/>
  <c r="H20" i="4" l="1"/>
  <c r="D29" i="20" s="1"/>
  <c r="A83" i="6"/>
  <c r="C85" i="6" s="1"/>
  <c r="C48" i="1"/>
  <c r="B1" i="7"/>
  <c r="F11" i="11" l="1"/>
  <c r="H5" i="11"/>
  <c r="D86" i="1"/>
  <c r="D1" i="7"/>
  <c r="B6" i="7" s="1"/>
  <c r="E8" i="7" s="1"/>
  <c r="I18" i="8" s="1"/>
  <c r="C84" i="6"/>
  <c r="H19" i="11"/>
  <c r="L86" i="1" l="1"/>
  <c r="L39" i="20" s="1"/>
  <c r="D39" i="20"/>
  <c r="I14" i="8"/>
  <c r="A80" i="6"/>
  <c r="C80" i="1" l="1"/>
  <c r="GO11" i="11" s="1"/>
  <c r="I62" i="1"/>
  <c r="D40"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23" authorId="0" shapeId="0" xr:uid="{00000000-0006-0000-0200-000001000000}">
      <text>
        <r>
          <rPr>
            <b/>
            <sz val="9"/>
            <color indexed="81"/>
            <rFont val="ＭＳ Ｐゴシック"/>
            <family val="3"/>
            <charset val="128"/>
          </rPr>
          <t>ハイフン有で入力してください
００－００００－００００</t>
        </r>
      </text>
    </comment>
    <comment ref="C25" authorId="0" shapeId="0" xr:uid="{00000000-0006-0000-0200-000002000000}">
      <text>
        <r>
          <rPr>
            <b/>
            <sz val="9"/>
            <color indexed="81"/>
            <rFont val="ＭＳ Ｐゴシック"/>
            <family val="3"/>
            <charset val="128"/>
          </rPr>
          <t>ハイフン有で入力してください
００－００００－００００</t>
        </r>
      </text>
    </comment>
    <comment ref="C27" authorId="0" shapeId="0" xr:uid="{00000000-0006-0000-0200-000003000000}">
      <text>
        <r>
          <rPr>
            <b/>
            <sz val="9"/>
            <color indexed="81"/>
            <rFont val="ＭＳ Ｐゴシック"/>
            <family val="3"/>
            <charset val="128"/>
          </rPr>
          <t>ハイフン有で入力してください
０００－００００－００００</t>
        </r>
      </text>
    </comment>
    <comment ref="C39" authorId="0" shapeId="0" xr:uid="{00000000-0006-0000-0200-000004000000}">
      <text>
        <r>
          <rPr>
            <b/>
            <sz val="9"/>
            <color indexed="81"/>
            <rFont val="ＭＳ Ｐゴシック"/>
            <family val="3"/>
            <charset val="128"/>
          </rPr>
          <t>ハイフン有で入力してください
０００－００００－００００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J55" authorId="0" shapeId="0" xr:uid="{00000000-0006-0000-0300-000001000000}">
      <text>
        <r>
          <rPr>
            <b/>
            <sz val="9"/>
            <color indexed="81"/>
            <rFont val="ＭＳ Ｐゴシック"/>
            <family val="3"/>
            <charset val="128"/>
          </rPr>
          <t>ハイフン有で入力してください
００－００００－００００</t>
        </r>
      </text>
    </comment>
    <comment ref="J79" authorId="0" shapeId="0" xr:uid="{00000000-0006-0000-0300-000002000000}">
      <text>
        <r>
          <rPr>
            <b/>
            <sz val="9"/>
            <color indexed="81"/>
            <rFont val="ＭＳ Ｐゴシック"/>
            <family val="3"/>
            <charset val="128"/>
          </rPr>
          <t>ハイフン有で入力してください
００－００００－００００</t>
        </r>
      </text>
    </comment>
    <comment ref="J103" authorId="0" shapeId="0" xr:uid="{00000000-0006-0000-0300-000003000000}">
      <text>
        <r>
          <rPr>
            <b/>
            <sz val="9"/>
            <color indexed="81"/>
            <rFont val="ＭＳ Ｐゴシック"/>
            <family val="3"/>
            <charset val="128"/>
          </rPr>
          <t>ハイフン有で入力してください
００－００００－００００</t>
        </r>
      </text>
    </comment>
    <comment ref="J127" authorId="0" shapeId="0" xr:uid="{00000000-0006-0000-0300-000004000000}">
      <text>
        <r>
          <rPr>
            <b/>
            <sz val="9"/>
            <color indexed="81"/>
            <rFont val="ＭＳ Ｐゴシック"/>
            <family val="3"/>
            <charset val="128"/>
          </rPr>
          <t>ハイフン有で入力してください
００－００００－００００</t>
        </r>
      </text>
    </comment>
    <comment ref="J151" authorId="0" shapeId="0" xr:uid="{00000000-0006-0000-0300-000005000000}">
      <text>
        <r>
          <rPr>
            <b/>
            <sz val="9"/>
            <color indexed="81"/>
            <rFont val="ＭＳ Ｐゴシック"/>
            <family val="3"/>
            <charset val="128"/>
          </rPr>
          <t>ハイフン有で入力してください
００－００００－００００</t>
        </r>
      </text>
    </comment>
    <comment ref="J175" authorId="0" shapeId="0" xr:uid="{00000000-0006-0000-0300-000006000000}">
      <text>
        <r>
          <rPr>
            <b/>
            <sz val="9"/>
            <color indexed="81"/>
            <rFont val="ＭＳ Ｐゴシック"/>
            <family val="3"/>
            <charset val="128"/>
          </rPr>
          <t>ハイフン有で入力してください
００－００００－００００</t>
        </r>
      </text>
    </comment>
    <comment ref="J199" authorId="0" shapeId="0" xr:uid="{00000000-0006-0000-0300-000007000000}">
      <text>
        <r>
          <rPr>
            <b/>
            <sz val="9"/>
            <color indexed="81"/>
            <rFont val="ＭＳ Ｐゴシック"/>
            <family val="3"/>
            <charset val="128"/>
          </rPr>
          <t>ハイフン有で入力してください
００－００００－００００</t>
        </r>
      </text>
    </comment>
    <comment ref="J223" authorId="0" shapeId="0" xr:uid="{00000000-0006-0000-0300-000008000000}">
      <text>
        <r>
          <rPr>
            <b/>
            <sz val="9"/>
            <color indexed="81"/>
            <rFont val="ＭＳ Ｐゴシック"/>
            <family val="3"/>
            <charset val="128"/>
          </rPr>
          <t>ハイフン有で入力してください
００－００００－００００</t>
        </r>
      </text>
    </comment>
    <comment ref="J247" authorId="0" shapeId="0" xr:uid="{00000000-0006-0000-0300-000009000000}">
      <text>
        <r>
          <rPr>
            <b/>
            <sz val="9"/>
            <color indexed="81"/>
            <rFont val="ＭＳ Ｐゴシック"/>
            <family val="3"/>
            <charset val="128"/>
          </rPr>
          <t>ハイフン有で入力してください
００－００００－００００</t>
        </r>
      </text>
    </comment>
    <comment ref="J271" authorId="0" shapeId="0" xr:uid="{00000000-0006-0000-0300-00000A000000}">
      <text>
        <r>
          <rPr>
            <b/>
            <sz val="9"/>
            <color indexed="81"/>
            <rFont val="ＭＳ Ｐゴシック"/>
            <family val="3"/>
            <charset val="128"/>
          </rPr>
          <t>ハイフン有で入力してください
００－００００－００００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J51" authorId="0" shapeId="0" xr:uid="{00000000-0006-0000-0400-000001000000}">
      <text>
        <r>
          <rPr>
            <b/>
            <sz val="9"/>
            <color indexed="81"/>
            <rFont val="ＭＳ Ｐゴシック"/>
            <family val="3"/>
            <charset val="128"/>
          </rPr>
          <t>ハイフン有で入力してください
００－００００－００００</t>
        </r>
      </text>
    </comment>
    <comment ref="J71" authorId="0" shapeId="0" xr:uid="{00000000-0006-0000-0400-000002000000}">
      <text>
        <r>
          <rPr>
            <b/>
            <sz val="9"/>
            <color indexed="81"/>
            <rFont val="ＭＳ Ｐゴシック"/>
            <family val="3"/>
            <charset val="128"/>
          </rPr>
          <t>ハイフン有で入力してください
００－００００－００００</t>
        </r>
      </text>
    </comment>
    <comment ref="J91" authorId="0" shapeId="0" xr:uid="{00000000-0006-0000-0400-000003000000}">
      <text>
        <r>
          <rPr>
            <b/>
            <sz val="9"/>
            <color indexed="81"/>
            <rFont val="ＭＳ Ｐゴシック"/>
            <family val="3"/>
            <charset val="128"/>
          </rPr>
          <t>ハイフン有で入力してください
００－００００－００００</t>
        </r>
      </text>
    </comment>
    <comment ref="J111" authorId="0" shapeId="0" xr:uid="{00000000-0006-0000-0400-000004000000}">
      <text>
        <r>
          <rPr>
            <b/>
            <sz val="9"/>
            <color indexed="81"/>
            <rFont val="ＭＳ Ｐゴシック"/>
            <family val="3"/>
            <charset val="128"/>
          </rPr>
          <t>ハイフン有で入力してください
００－００００－００００</t>
        </r>
      </text>
    </comment>
    <comment ref="J131" authorId="0" shapeId="0" xr:uid="{00000000-0006-0000-0400-000005000000}">
      <text>
        <r>
          <rPr>
            <b/>
            <sz val="9"/>
            <color indexed="81"/>
            <rFont val="ＭＳ Ｐゴシック"/>
            <family val="3"/>
            <charset val="128"/>
          </rPr>
          <t>ハイフン有で入力してください
００－００００－００００</t>
        </r>
      </text>
    </comment>
    <comment ref="J151" authorId="0" shapeId="0" xr:uid="{00000000-0006-0000-0400-000006000000}">
      <text>
        <r>
          <rPr>
            <b/>
            <sz val="9"/>
            <color indexed="81"/>
            <rFont val="ＭＳ Ｐゴシック"/>
            <family val="3"/>
            <charset val="128"/>
          </rPr>
          <t>ハイフン有で入力してください
００－００００－００００</t>
        </r>
      </text>
    </comment>
    <comment ref="J171" authorId="0" shapeId="0" xr:uid="{00000000-0006-0000-0400-000007000000}">
      <text>
        <r>
          <rPr>
            <b/>
            <sz val="9"/>
            <color indexed="81"/>
            <rFont val="ＭＳ Ｐゴシック"/>
            <family val="3"/>
            <charset val="128"/>
          </rPr>
          <t>ハイフン有で入力してください
００－００００－００００</t>
        </r>
      </text>
    </comment>
    <comment ref="J191" authorId="0" shapeId="0" xr:uid="{00000000-0006-0000-0400-000008000000}">
      <text>
        <r>
          <rPr>
            <b/>
            <sz val="9"/>
            <color indexed="81"/>
            <rFont val="ＭＳ Ｐゴシック"/>
            <family val="3"/>
            <charset val="128"/>
          </rPr>
          <t>ハイフン有で入力してください
００－００００－００００</t>
        </r>
      </text>
    </comment>
    <comment ref="J211" authorId="0" shapeId="0" xr:uid="{00000000-0006-0000-0400-000009000000}">
      <text>
        <r>
          <rPr>
            <b/>
            <sz val="9"/>
            <color indexed="81"/>
            <rFont val="ＭＳ Ｐゴシック"/>
            <family val="3"/>
            <charset val="128"/>
          </rPr>
          <t>ハイフン有で入力してください
００－００００－００００</t>
        </r>
      </text>
    </comment>
    <comment ref="J231" authorId="0" shapeId="0" xr:uid="{00000000-0006-0000-0400-00000A000000}">
      <text>
        <r>
          <rPr>
            <b/>
            <sz val="9"/>
            <color indexed="81"/>
            <rFont val="ＭＳ Ｐゴシック"/>
            <family val="3"/>
            <charset val="128"/>
          </rPr>
          <t>ハイフン有で入力してください
００－００００－００００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14" authorId="0" shapeId="0" xr:uid="{00000000-0006-0000-0600-000001000000}">
      <text>
        <r>
          <rPr>
            <b/>
            <sz val="9"/>
            <color indexed="81"/>
            <rFont val="ＭＳ Ｐゴシック"/>
            <family val="3"/>
            <charset val="128"/>
          </rPr>
          <t>ハイフン有で入力してください
００－００００－００００</t>
        </r>
      </text>
    </comment>
    <comment ref="C16" authorId="0" shapeId="0" xr:uid="{00000000-0006-0000-0600-000002000000}">
      <text>
        <r>
          <rPr>
            <b/>
            <sz val="9"/>
            <color indexed="81"/>
            <rFont val="ＭＳ Ｐゴシック"/>
            <family val="3"/>
            <charset val="128"/>
          </rPr>
          <t>ハイフン有で入力してください
００－００００－００００</t>
        </r>
      </text>
    </comment>
    <comment ref="C18" authorId="0" shapeId="0" xr:uid="{00000000-0006-0000-0600-000003000000}">
      <text>
        <r>
          <rPr>
            <b/>
            <sz val="9"/>
            <color indexed="81"/>
            <rFont val="ＭＳ Ｐゴシック"/>
            <family val="3"/>
            <charset val="128"/>
          </rPr>
          <t>ハイフン有で入力してください
０００－００００－００００</t>
        </r>
      </text>
    </comment>
    <comment ref="C26" authorId="0" shapeId="0" xr:uid="{00000000-0006-0000-0600-000004000000}">
      <text>
        <r>
          <rPr>
            <b/>
            <sz val="9"/>
            <color indexed="81"/>
            <rFont val="ＭＳ Ｐゴシック"/>
            <family val="3"/>
            <charset val="128"/>
          </rPr>
          <t>ひらがなで入力</t>
        </r>
      </text>
    </comment>
    <comment ref="C29" authorId="0" shapeId="0" xr:uid="{00000000-0006-0000-0600-000005000000}">
      <text>
        <r>
          <rPr>
            <b/>
            <sz val="9"/>
            <color indexed="81"/>
            <rFont val="ＭＳ Ｐゴシック"/>
            <family val="3"/>
            <charset val="128"/>
          </rPr>
          <t>ひらがなで入力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M9" authorId="0" shapeId="0" xr:uid="{00000000-0006-0000-0700-000001000000}">
      <text>
        <r>
          <rPr>
            <b/>
            <sz val="9"/>
            <color indexed="81"/>
            <rFont val="ＭＳ Ｐゴシック"/>
            <family val="3"/>
            <charset val="128"/>
          </rPr>
          <t>押印してください</t>
        </r>
      </text>
    </comment>
  </commentList>
</comments>
</file>

<file path=xl/sharedStrings.xml><?xml version="1.0" encoding="utf-8"?>
<sst xmlns="http://schemas.openxmlformats.org/spreadsheetml/2006/main" count="2510" uniqueCount="902">
  <si>
    <t>基本情報</t>
    <rPh sb="0" eb="2">
      <t>キホン</t>
    </rPh>
    <rPh sb="2" eb="4">
      <t>ジョウホウ</t>
    </rPh>
    <phoneticPr fontId="1"/>
  </si>
  <si>
    <t>参加に関わる提出書類</t>
    <rPh sb="0" eb="2">
      <t>サンカ</t>
    </rPh>
    <rPh sb="3" eb="4">
      <t>カカ</t>
    </rPh>
    <rPh sb="6" eb="8">
      <t>テイシュツ</t>
    </rPh>
    <rPh sb="8" eb="10">
      <t>ショルイ</t>
    </rPh>
    <phoneticPr fontId="1"/>
  </si>
  <si>
    <t>選択</t>
    <rPh sb="0" eb="2">
      <t>センタク</t>
    </rPh>
    <phoneticPr fontId="1"/>
  </si>
  <si>
    <t>団体名</t>
    <rPh sb="0" eb="2">
      <t>ダンタイ</t>
    </rPh>
    <rPh sb="2" eb="3">
      <t>メイ</t>
    </rPh>
    <phoneticPr fontId="1"/>
  </si>
  <si>
    <t>入力</t>
    <rPh sb="0" eb="2">
      <t>ニュウリョク</t>
    </rPh>
    <phoneticPr fontId="1"/>
  </si>
  <si>
    <t>代表者　役職</t>
    <rPh sb="0" eb="3">
      <t>ダイヒョウシャ</t>
    </rPh>
    <rPh sb="4" eb="6">
      <t>ヤクショク</t>
    </rPh>
    <phoneticPr fontId="1"/>
  </si>
  <si>
    <t>代表者　氏名</t>
    <rPh sb="0" eb="3">
      <t>ダイヒョウシャ</t>
    </rPh>
    <rPh sb="4" eb="6">
      <t>シメイ</t>
    </rPh>
    <phoneticPr fontId="1"/>
  </si>
  <si>
    <t>〒</t>
    <phoneticPr fontId="1"/>
  </si>
  <si>
    <t>住所</t>
    <rPh sb="0" eb="2">
      <t>ジュウショ</t>
    </rPh>
    <phoneticPr fontId="1"/>
  </si>
  <si>
    <t>氏名</t>
    <rPh sb="0" eb="2">
      <t>シメイ</t>
    </rPh>
    <phoneticPr fontId="1"/>
  </si>
  <si>
    <t>電話番号</t>
    <rPh sb="0" eb="2">
      <t>デンワ</t>
    </rPh>
    <rPh sb="2" eb="4">
      <t>バンゴウ</t>
    </rPh>
    <phoneticPr fontId="1"/>
  </si>
  <si>
    <t>ファックス</t>
    <phoneticPr fontId="1"/>
  </si>
  <si>
    <t>E-mail</t>
    <phoneticPr fontId="1"/>
  </si>
  <si>
    <t>必ず連絡が取れる方を入力してください　大会に関わる書類を送付郵送いたします</t>
    <rPh sb="0" eb="1">
      <t>カナラ</t>
    </rPh>
    <rPh sb="2" eb="4">
      <t>レンラク</t>
    </rPh>
    <rPh sb="5" eb="6">
      <t>ト</t>
    </rPh>
    <rPh sb="8" eb="9">
      <t>カタ</t>
    </rPh>
    <rPh sb="10" eb="12">
      <t>ニュウリョク</t>
    </rPh>
    <rPh sb="19" eb="21">
      <t>タイカイ</t>
    </rPh>
    <rPh sb="22" eb="23">
      <t>カカ</t>
    </rPh>
    <rPh sb="25" eb="27">
      <t>ショルイ</t>
    </rPh>
    <rPh sb="28" eb="30">
      <t>ソウフ</t>
    </rPh>
    <rPh sb="30" eb="32">
      <t>ユウソウ</t>
    </rPh>
    <phoneticPr fontId="1"/>
  </si>
  <si>
    <t>◆当日緊急連絡先</t>
    <rPh sb="1" eb="3">
      <t>トウジツ</t>
    </rPh>
    <rPh sb="3" eb="5">
      <t>キンキュウ</t>
    </rPh>
    <rPh sb="5" eb="8">
      <t>レンラクサキ</t>
    </rPh>
    <rPh sb="7" eb="8">
      <t>サキ</t>
    </rPh>
    <phoneticPr fontId="1"/>
  </si>
  <si>
    <t>連絡先について</t>
    <rPh sb="0" eb="3">
      <t>レンラクサキ</t>
    </rPh>
    <phoneticPr fontId="1"/>
  </si>
  <si>
    <t>携帯電話</t>
    <rPh sb="0" eb="2">
      <t>ケイタイ</t>
    </rPh>
    <rPh sb="2" eb="4">
      <t>デンワ</t>
    </rPh>
    <phoneticPr fontId="1"/>
  </si>
  <si>
    <t>自動</t>
    <rPh sb="0" eb="2">
      <t>ジドウ</t>
    </rPh>
    <phoneticPr fontId="1"/>
  </si>
  <si>
    <t>名</t>
    <rPh sb="0" eb="1">
      <t>メイ</t>
    </rPh>
    <phoneticPr fontId="1"/>
  </si>
  <si>
    <t>構成メンバー名簿シートに入力すると人数が自動に入ります</t>
    <rPh sb="0" eb="2">
      <t>コウセイ</t>
    </rPh>
    <rPh sb="6" eb="8">
      <t>メイボ</t>
    </rPh>
    <rPh sb="12" eb="14">
      <t>ニュウリョク</t>
    </rPh>
    <rPh sb="17" eb="19">
      <t>ニンズウ</t>
    </rPh>
    <rPh sb="20" eb="22">
      <t>ジドウ</t>
    </rPh>
    <rPh sb="23" eb="24">
      <t>ハイ</t>
    </rPh>
    <phoneticPr fontId="1"/>
  </si>
  <si>
    <t>１氏名</t>
    <rPh sb="1" eb="3">
      <t>シメイ</t>
    </rPh>
    <phoneticPr fontId="1"/>
  </si>
  <si>
    <t>２氏名</t>
    <rPh sb="1" eb="3">
      <t>シメイ</t>
    </rPh>
    <phoneticPr fontId="1"/>
  </si>
  <si>
    <t>３氏名</t>
    <rPh sb="1" eb="3">
      <t>シメイ</t>
    </rPh>
    <phoneticPr fontId="1"/>
  </si>
  <si>
    <t>４氏名</t>
    <rPh sb="1" eb="3">
      <t>シメイ</t>
    </rPh>
    <phoneticPr fontId="1"/>
  </si>
  <si>
    <t>小編成</t>
    <rPh sb="0" eb="3">
      <t>ショウヘンセイ</t>
    </rPh>
    <phoneticPr fontId="1"/>
  </si>
  <si>
    <t>中編成</t>
    <rPh sb="0" eb="1">
      <t>チュウ</t>
    </rPh>
    <rPh sb="1" eb="3">
      <t>ヘンセイ</t>
    </rPh>
    <phoneticPr fontId="1"/>
  </si>
  <si>
    <t>大編成</t>
    <rPh sb="0" eb="3">
      <t>ダイヘンセイ</t>
    </rPh>
    <phoneticPr fontId="1"/>
  </si>
  <si>
    <t>高等学校の部</t>
    <rPh sb="0" eb="2">
      <t>コウトウ</t>
    </rPh>
    <rPh sb="2" eb="4">
      <t>ガッコウ</t>
    </rPh>
    <rPh sb="5" eb="6">
      <t>ブ</t>
    </rPh>
    <phoneticPr fontId="1"/>
  </si>
  <si>
    <t>一般の部</t>
    <rPh sb="0" eb="2">
      <t>イッパン</t>
    </rPh>
    <rPh sb="3" eb="4">
      <t>ブ</t>
    </rPh>
    <phoneticPr fontId="1"/>
  </si>
  <si>
    <t>構成</t>
    <rPh sb="0" eb="2">
      <t>コウセイ</t>
    </rPh>
    <phoneticPr fontId="1"/>
  </si>
  <si>
    <t>編成表</t>
    <rPh sb="0" eb="2">
      <t>ヘンセイ</t>
    </rPh>
    <rPh sb="2" eb="3">
      <t>ヒョウ</t>
    </rPh>
    <phoneticPr fontId="1"/>
  </si>
  <si>
    <t>◆登録引率者</t>
    <rPh sb="1" eb="3">
      <t>トウロク</t>
    </rPh>
    <rPh sb="3" eb="6">
      <t>インソツシャ</t>
    </rPh>
    <phoneticPr fontId="1"/>
  </si>
  <si>
    <t>構成メンバーと登録引率者が重複することは出来ません</t>
    <rPh sb="0" eb="2">
      <t>コウセイ</t>
    </rPh>
    <rPh sb="7" eb="9">
      <t>トウロク</t>
    </rPh>
    <rPh sb="9" eb="12">
      <t>インソツシャ</t>
    </rPh>
    <rPh sb="13" eb="15">
      <t>ジュウフク</t>
    </rPh>
    <rPh sb="20" eb="22">
      <t>デキ</t>
    </rPh>
    <phoneticPr fontId="1"/>
  </si>
  <si>
    <t>引率人数表</t>
    <rPh sb="0" eb="2">
      <t>インソツ</t>
    </rPh>
    <rPh sb="2" eb="4">
      <t>ニンズ</t>
    </rPh>
    <rPh sb="4" eb="5">
      <t>ヒョウ</t>
    </rPh>
    <phoneticPr fontId="1"/>
  </si>
  <si>
    <t>最大人数</t>
    <rPh sb="0" eb="2">
      <t>サイダイ</t>
    </rPh>
    <rPh sb="2" eb="4">
      <t>ニンズウ</t>
    </rPh>
    <phoneticPr fontId="1"/>
  </si>
  <si>
    <t>合計人数</t>
    <rPh sb="0" eb="2">
      <t>ゴウケイ</t>
    </rPh>
    <rPh sb="2" eb="4">
      <t>ニンズウ</t>
    </rPh>
    <phoneticPr fontId="1"/>
  </si>
  <si>
    <t>◆構成メンバー</t>
    <rPh sb="1" eb="3">
      <t>コウセイ</t>
    </rPh>
    <phoneticPr fontId="1"/>
  </si>
  <si>
    <t>◆構成・編成</t>
    <phoneticPr fontId="1"/>
  </si>
  <si>
    <t>補助スタッフ</t>
    <rPh sb="0" eb="2">
      <t>ホジョ</t>
    </rPh>
    <phoneticPr fontId="1"/>
  </si>
  <si>
    <t>構成メンバー名簿</t>
    <rPh sb="0" eb="2">
      <t>コウセイ</t>
    </rPh>
    <rPh sb="6" eb="8">
      <t>メイボ</t>
    </rPh>
    <phoneticPr fontId="1"/>
  </si>
  <si>
    <t>◆構成メンバーとは</t>
    <rPh sb="1" eb="3">
      <t>コウセイ</t>
    </rPh>
    <phoneticPr fontId="1"/>
  </si>
  <si>
    <t>◆入力の注意</t>
    <rPh sb="1" eb="3">
      <t>ニュウリョク</t>
    </rPh>
    <rPh sb="4" eb="6">
      <t>チュウイ</t>
    </rPh>
    <phoneticPr fontId="1"/>
  </si>
  <si>
    <t>・当日演技フロアに入場し、演奏演技および指揮を行う者です</t>
    <rPh sb="1" eb="3">
      <t>トウジツ</t>
    </rPh>
    <rPh sb="3" eb="5">
      <t>エンギ</t>
    </rPh>
    <rPh sb="9" eb="11">
      <t>ニュウジョウ</t>
    </rPh>
    <rPh sb="13" eb="15">
      <t>エンソウ</t>
    </rPh>
    <rPh sb="15" eb="17">
      <t>エンギ</t>
    </rPh>
    <rPh sb="20" eb="22">
      <t>シキ</t>
    </rPh>
    <rPh sb="23" eb="24">
      <t>オコナ</t>
    </rPh>
    <rPh sb="25" eb="26">
      <t>モノ</t>
    </rPh>
    <phoneticPr fontId="1"/>
  </si>
  <si>
    <t>・構成メンバーと登録引率者が重複することはありません</t>
    <rPh sb="1" eb="3">
      <t>コウセイ</t>
    </rPh>
    <rPh sb="8" eb="10">
      <t>トウロク</t>
    </rPh>
    <rPh sb="10" eb="13">
      <t>インソツシャ</t>
    </rPh>
    <rPh sb="14" eb="16">
      <t>ジュウフク</t>
    </rPh>
    <phoneticPr fontId="1"/>
  </si>
  <si>
    <t>・未成年者の場合は保護者の承諾を得てください</t>
    <rPh sb="1" eb="5">
      <t>ミセイネンシャ</t>
    </rPh>
    <rPh sb="6" eb="8">
      <t>バアイ</t>
    </rPh>
    <rPh sb="9" eb="12">
      <t>ホゴシャ</t>
    </rPh>
    <rPh sb="13" eb="15">
      <t>ショウダク</t>
    </rPh>
    <rPh sb="16" eb="17">
      <t>エ</t>
    </rPh>
    <phoneticPr fontId="1"/>
  </si>
  <si>
    <r>
      <t>・苗字と名前の間は</t>
    </r>
    <r>
      <rPr>
        <sz val="9"/>
        <color rgb="FFFF0000"/>
        <rFont val="ＭＳ Ｐゴシック"/>
        <family val="3"/>
        <charset val="128"/>
        <scheme val="minor"/>
      </rPr>
      <t>全角で１文字のスペース</t>
    </r>
    <r>
      <rPr>
        <sz val="9"/>
        <color theme="1"/>
        <rFont val="ＭＳ Ｐゴシック"/>
        <family val="3"/>
        <charset val="128"/>
        <scheme val="minor"/>
      </rPr>
      <t>を空けてください</t>
    </r>
    <rPh sb="1" eb="3">
      <t>ミョウジ</t>
    </rPh>
    <rPh sb="4" eb="6">
      <t>ナマエ</t>
    </rPh>
    <rPh sb="7" eb="8">
      <t>アイダ</t>
    </rPh>
    <rPh sb="9" eb="11">
      <t>ゼンカク</t>
    </rPh>
    <rPh sb="13" eb="15">
      <t>モジ</t>
    </rPh>
    <rPh sb="21" eb="22">
      <t>ア</t>
    </rPh>
    <phoneticPr fontId="1"/>
  </si>
  <si>
    <t>・他のデータよりペーストを行った場合は特に半角・全角にご注意ください　</t>
    <rPh sb="1" eb="2">
      <t>ホカ</t>
    </rPh>
    <rPh sb="13" eb="14">
      <t>オコナ</t>
    </rPh>
    <rPh sb="16" eb="18">
      <t>バアイ</t>
    </rPh>
    <rPh sb="19" eb="20">
      <t>トク</t>
    </rPh>
    <rPh sb="21" eb="23">
      <t>ハンカク</t>
    </rPh>
    <rPh sb="24" eb="26">
      <t>ゼンカク</t>
    </rPh>
    <rPh sb="28" eb="30">
      <t>チュウイ</t>
    </rPh>
    <phoneticPr fontId="1"/>
  </si>
  <si>
    <t>　　エラー表示になる可能性があります</t>
    <phoneticPr fontId="1"/>
  </si>
  <si>
    <t>年齢</t>
    <rPh sb="0" eb="2">
      <t>ネンレイ</t>
    </rPh>
    <phoneticPr fontId="1"/>
  </si>
  <si>
    <t>氏名</t>
    <rPh sb="0" eb="2">
      <t>シメイ</t>
    </rPh>
    <phoneticPr fontId="1"/>
  </si>
  <si>
    <t>名</t>
    <rPh sb="0" eb="1">
      <t>メイ</t>
    </rPh>
    <phoneticPr fontId="1"/>
  </si>
  <si>
    <t>構成メンバー合計</t>
    <rPh sb="0" eb="2">
      <t>コウセイ</t>
    </rPh>
    <rPh sb="6" eb="8">
      <t>ゴウケイ</t>
    </rPh>
    <phoneticPr fontId="1"/>
  </si>
  <si>
    <r>
      <t>・年齢、学年の数字は</t>
    </r>
    <r>
      <rPr>
        <sz val="9"/>
        <color rgb="FFFF0000"/>
        <rFont val="ＭＳ Ｐゴシック"/>
        <family val="3"/>
        <charset val="128"/>
        <scheme val="minor"/>
      </rPr>
      <t>半角英数字</t>
    </r>
    <r>
      <rPr>
        <sz val="9"/>
        <color theme="1"/>
        <rFont val="ＭＳ Ｐゴシック"/>
        <family val="3"/>
        <charset val="128"/>
        <scheme val="minor"/>
      </rPr>
      <t>で入力してくださ</t>
    </r>
    <rPh sb="1" eb="3">
      <t>ネンレイ</t>
    </rPh>
    <rPh sb="10" eb="12">
      <t>ハンカク</t>
    </rPh>
    <rPh sb="12" eb="15">
      <t>エイスウジ</t>
    </rPh>
    <rPh sb="16" eb="18">
      <t>ニュウリョク</t>
    </rPh>
    <phoneticPr fontId="1"/>
  </si>
  <si>
    <t>入力</t>
    <phoneticPr fontId="1"/>
  </si>
  <si>
    <t>　　一般の部では生徒・学生は各学年を選択し、それ以外は≪なし≫を選択してください</t>
    <rPh sb="2" eb="4">
      <t>イッパン</t>
    </rPh>
    <rPh sb="5" eb="6">
      <t>ブ</t>
    </rPh>
    <rPh sb="8" eb="10">
      <t>セイト</t>
    </rPh>
    <rPh sb="11" eb="13">
      <t>ガクセイ</t>
    </rPh>
    <rPh sb="14" eb="15">
      <t>カク</t>
    </rPh>
    <rPh sb="15" eb="17">
      <t>ガクネン</t>
    </rPh>
    <rPh sb="18" eb="20">
      <t>センタク</t>
    </rPh>
    <rPh sb="24" eb="26">
      <t>イガイ</t>
    </rPh>
    <rPh sb="32" eb="34">
      <t>センタク</t>
    </rPh>
    <phoneticPr fontId="1"/>
  </si>
  <si>
    <t>学年・指揮</t>
    <rPh sb="0" eb="2">
      <t>ガクネン</t>
    </rPh>
    <rPh sb="3" eb="5">
      <t>シキ</t>
    </rPh>
    <phoneticPr fontId="1"/>
  </si>
  <si>
    <t>◆添付書類注意</t>
    <rPh sb="1" eb="3">
      <t>テンプ</t>
    </rPh>
    <rPh sb="3" eb="5">
      <t>ショルイ</t>
    </rPh>
    <rPh sb="5" eb="7">
      <t>チュウイ</t>
    </rPh>
    <phoneticPr fontId="1"/>
  </si>
  <si>
    <t>◆1曲目</t>
    <rPh sb="2" eb="3">
      <t>キョク</t>
    </rPh>
    <rPh sb="3" eb="4">
      <t>メ</t>
    </rPh>
    <phoneticPr fontId="1"/>
  </si>
  <si>
    <t>使用曲名</t>
    <rPh sb="0" eb="2">
      <t>シヨウ</t>
    </rPh>
    <rPh sb="2" eb="4">
      <t>キョクメイ</t>
    </rPh>
    <phoneticPr fontId="1"/>
  </si>
  <si>
    <t>作曲者</t>
    <rPh sb="0" eb="3">
      <t>サッキョクシャ</t>
    </rPh>
    <phoneticPr fontId="1"/>
  </si>
  <si>
    <t>出版社</t>
    <rPh sb="0" eb="3">
      <t>シュッパンシャ</t>
    </rPh>
    <phoneticPr fontId="1"/>
  </si>
  <si>
    <t>①</t>
    <phoneticPr fontId="1"/>
  </si>
  <si>
    <t>②</t>
    <phoneticPr fontId="1"/>
  </si>
  <si>
    <t>③</t>
    <phoneticPr fontId="1"/>
  </si>
  <si>
    <t>使用料</t>
    <rPh sb="0" eb="2">
      <t>シヨウ</t>
    </rPh>
    <rPh sb="2" eb="3">
      <t>リョウ</t>
    </rPh>
    <phoneticPr fontId="1"/>
  </si>
  <si>
    <t>確認日</t>
    <rPh sb="0" eb="2">
      <t>カクニン</t>
    </rPh>
    <rPh sb="2" eb="3">
      <t>ビ</t>
    </rPh>
    <phoneticPr fontId="1"/>
  </si>
  <si>
    <t>社名</t>
    <rPh sb="0" eb="2">
      <t>シャメイ</t>
    </rPh>
    <phoneticPr fontId="1"/>
  </si>
  <si>
    <t>担当者名</t>
    <rPh sb="0" eb="3">
      <t>タントウシャ</t>
    </rPh>
    <rPh sb="3" eb="4">
      <t>メイ</t>
    </rPh>
    <phoneticPr fontId="1"/>
  </si>
  <si>
    <t>電話番号</t>
    <rPh sb="0" eb="2">
      <t>デンワ</t>
    </rPh>
    <rPh sb="2" eb="4">
      <t>バンゴウ</t>
    </rPh>
    <phoneticPr fontId="1"/>
  </si>
  <si>
    <t>出演団体担当者名</t>
    <rPh sb="0" eb="2">
      <t>シュツエン</t>
    </rPh>
    <rPh sb="2" eb="4">
      <t>ダンタイ</t>
    </rPh>
    <rPh sb="4" eb="7">
      <t>タントウシャ</t>
    </rPh>
    <rPh sb="7" eb="8">
      <t>メイ</t>
    </rPh>
    <phoneticPr fontId="1"/>
  </si>
  <si>
    <t>⑤</t>
    <phoneticPr fontId="1"/>
  </si>
  <si>
    <t>取得予定年月日</t>
    <rPh sb="0" eb="2">
      <t>シュトク</t>
    </rPh>
    <rPh sb="2" eb="4">
      <t>ヨテイ</t>
    </rPh>
    <rPh sb="4" eb="7">
      <t>ネンガッピ</t>
    </rPh>
    <phoneticPr fontId="1"/>
  </si>
  <si>
    <t>⑥</t>
    <phoneticPr fontId="1"/>
  </si>
  <si>
    <t>使用許諾の必要がない</t>
    <rPh sb="0" eb="2">
      <t>シヨウ</t>
    </rPh>
    <rPh sb="2" eb="4">
      <t>キョダク</t>
    </rPh>
    <rPh sb="5" eb="7">
      <t>ヒツヨウ</t>
    </rPh>
    <phoneticPr fontId="1"/>
  </si>
  <si>
    <t>編曲使用許諾の必要がある</t>
    <rPh sb="0" eb="2">
      <t>ヘンキョク</t>
    </rPh>
    <rPh sb="2" eb="4">
      <t>シヨウ</t>
    </rPh>
    <rPh sb="4" eb="6">
      <t>キョダク</t>
    </rPh>
    <rPh sb="7" eb="9">
      <t>ヒツヨウ</t>
    </rPh>
    <phoneticPr fontId="1"/>
  </si>
  <si>
    <t>その他</t>
    <phoneticPr fontId="1"/>
  </si>
  <si>
    <t>確認相手先</t>
    <phoneticPr fontId="1"/>
  </si>
  <si>
    <t>音楽著作権使用許諾　　必要の有無</t>
    <rPh sb="0" eb="2">
      <t>オンガク</t>
    </rPh>
    <rPh sb="2" eb="5">
      <t>チョサクケン</t>
    </rPh>
    <rPh sb="5" eb="7">
      <t>シヨウ</t>
    </rPh>
    <rPh sb="7" eb="9">
      <t>キョダク</t>
    </rPh>
    <rPh sb="11" eb="13">
      <t>ヒツヨウ</t>
    </rPh>
    <rPh sb="14" eb="16">
      <t>ウム</t>
    </rPh>
    <phoneticPr fontId="1"/>
  </si>
  <si>
    <t>市販の楽譜を指定の編成で利用する　　　自作曲を利用する</t>
    <rPh sb="0" eb="2">
      <t>シハン</t>
    </rPh>
    <rPh sb="3" eb="5">
      <t>ガクフ</t>
    </rPh>
    <rPh sb="6" eb="8">
      <t>シテイ</t>
    </rPh>
    <rPh sb="9" eb="11">
      <t>ヘンセイ</t>
    </rPh>
    <rPh sb="12" eb="14">
      <t>リヨウ</t>
    </rPh>
    <rPh sb="19" eb="21">
      <t>ジサク</t>
    </rPh>
    <rPh sb="21" eb="22">
      <t>キョク</t>
    </rPh>
    <rPh sb="23" eb="25">
      <t>リヨウ</t>
    </rPh>
    <phoneticPr fontId="1"/>
  </si>
  <si>
    <t>市販の楽譜をアレンジして利用する　</t>
    <rPh sb="0" eb="2">
      <t>シハン</t>
    </rPh>
    <rPh sb="3" eb="5">
      <t>ガクフ</t>
    </rPh>
    <rPh sb="12" eb="14">
      <t>リヨウ</t>
    </rPh>
    <phoneticPr fontId="1"/>
  </si>
  <si>
    <t>　必要がない場合</t>
    <rPh sb="1" eb="3">
      <t>ヒツヨウ</t>
    </rPh>
    <rPh sb="6" eb="8">
      <t>バアイ</t>
    </rPh>
    <phoneticPr fontId="1"/>
  </si>
  <si>
    <t>　必要がある場合</t>
    <rPh sb="1" eb="3">
      <t>ヒツヨウ</t>
    </rPh>
    <rPh sb="6" eb="8">
      <t>バアイ</t>
    </rPh>
    <phoneticPr fontId="1"/>
  </si>
  <si>
    <t>原曲を自らアレンジした楽譜を利用する</t>
    <rPh sb="0" eb="2">
      <t>ゲンキョク</t>
    </rPh>
    <rPh sb="3" eb="4">
      <t>ミズカ</t>
    </rPh>
    <rPh sb="11" eb="13">
      <t>ガクフ</t>
    </rPh>
    <rPh sb="14" eb="16">
      <t>リヨウ</t>
    </rPh>
    <phoneticPr fontId="1"/>
  </si>
  <si>
    <r>
      <t>◆音楽著作権使用許諾申請　一例　　　</t>
    </r>
    <r>
      <rPr>
        <b/>
        <sz val="9"/>
        <color theme="1"/>
        <rFont val="ＭＳ Ｐゴシック"/>
        <family val="3"/>
        <charset val="128"/>
        <scheme val="minor"/>
      </rPr>
      <t>※詳細は基本実施要項確認のこと</t>
    </r>
    <rPh sb="1" eb="3">
      <t>オンガク</t>
    </rPh>
    <rPh sb="3" eb="6">
      <t>チョサクケン</t>
    </rPh>
    <rPh sb="6" eb="8">
      <t>シヨウ</t>
    </rPh>
    <rPh sb="8" eb="10">
      <t>キョダク</t>
    </rPh>
    <rPh sb="10" eb="12">
      <t>シンセイ</t>
    </rPh>
    <rPh sb="13" eb="14">
      <t>イチ</t>
    </rPh>
    <rPh sb="14" eb="15">
      <t>レイ</t>
    </rPh>
    <rPh sb="19" eb="21">
      <t>ショウサイ</t>
    </rPh>
    <rPh sb="22" eb="24">
      <t>キホン</t>
    </rPh>
    <rPh sb="24" eb="26">
      <t>ジッシ</t>
    </rPh>
    <rPh sb="26" eb="28">
      <t>ヨウコウ</t>
    </rPh>
    <rPh sb="28" eb="30">
      <t>カクニン</t>
    </rPh>
    <phoneticPr fontId="1"/>
  </si>
  <si>
    <t>許諾必要なしの理由</t>
    <rPh sb="0" eb="2">
      <t>キョダク</t>
    </rPh>
    <rPh sb="2" eb="4">
      <t>ヒツヨウ</t>
    </rPh>
    <rPh sb="7" eb="9">
      <t>リユウ</t>
    </rPh>
    <phoneticPr fontId="1"/>
  </si>
  <si>
    <t>◆使用曲数</t>
    <rPh sb="1" eb="3">
      <t>シヨウ</t>
    </rPh>
    <rPh sb="3" eb="5">
      <t>キョクスウ</t>
    </rPh>
    <phoneticPr fontId="1"/>
  </si>
  <si>
    <t>①選択</t>
    <rPh sb="1" eb="3">
      <t>センタク</t>
    </rPh>
    <phoneticPr fontId="1"/>
  </si>
  <si>
    <t>②選択</t>
    <rPh sb="1" eb="3">
      <t>センタク</t>
    </rPh>
    <phoneticPr fontId="1"/>
  </si>
  <si>
    <t>③選択</t>
    <rPh sb="1" eb="3">
      <t>センタク</t>
    </rPh>
    <phoneticPr fontId="1"/>
  </si>
  <si>
    <t>⑤入力</t>
    <rPh sb="1" eb="3">
      <t>ニュウリョク</t>
    </rPh>
    <phoneticPr fontId="1"/>
  </si>
  <si>
    <t>⑥入力</t>
    <rPh sb="1" eb="3">
      <t>ニュウリョク</t>
    </rPh>
    <phoneticPr fontId="1"/>
  </si>
  <si>
    <t>許諾確認した情報</t>
    <rPh sb="0" eb="2">
      <t>キョダク</t>
    </rPh>
    <rPh sb="2" eb="4">
      <t>カクニン</t>
    </rPh>
    <rPh sb="6" eb="8">
      <t>ジョウホウ</t>
    </rPh>
    <phoneticPr fontId="1"/>
  </si>
  <si>
    <t>許諾の確認方法</t>
    <rPh sb="0" eb="2">
      <t>キョダク</t>
    </rPh>
    <rPh sb="3" eb="5">
      <t>カクニン</t>
    </rPh>
    <rPh sb="5" eb="7">
      <t>ホウホウ</t>
    </rPh>
    <phoneticPr fontId="1"/>
  </si>
  <si>
    <t>まだ確認がとれていない場合</t>
    <rPh sb="2" eb="4">
      <t>カクニン</t>
    </rPh>
    <rPh sb="11" eb="13">
      <t>バアイ</t>
    </rPh>
    <phoneticPr fontId="1"/>
  </si>
  <si>
    <t>選択してください</t>
    <rPh sb="0" eb="2">
      <t>センタク</t>
    </rPh>
    <phoneticPr fontId="1"/>
  </si>
  <si>
    <t>②入力不要</t>
    <rPh sb="1" eb="3">
      <t>ニュウリョク</t>
    </rPh>
    <rPh sb="3" eb="5">
      <t>フヨウ</t>
    </rPh>
    <phoneticPr fontId="1"/>
  </si>
  <si>
    <t>①で必要がないを選択した時のみ</t>
    <rPh sb="2" eb="4">
      <t>ヒツヨウ</t>
    </rPh>
    <rPh sb="8" eb="10">
      <t>センタク</t>
    </rPh>
    <rPh sb="12" eb="13">
      <t>トキ</t>
    </rPh>
    <phoneticPr fontId="1"/>
  </si>
  <si>
    <t>⇒以降③～⑥は記入不要</t>
    <rPh sb="1" eb="3">
      <t>イコウ</t>
    </rPh>
    <rPh sb="9" eb="11">
      <t>フヨウ</t>
    </rPh>
    <phoneticPr fontId="1"/>
  </si>
  <si>
    <t>⇒③選択へ進む</t>
    <rPh sb="2" eb="4">
      <t>センタク</t>
    </rPh>
    <phoneticPr fontId="1"/>
  </si>
  <si>
    <r>
      <t>　人数は</t>
    </r>
    <r>
      <rPr>
        <sz val="9"/>
        <color rgb="FFFF0000"/>
        <rFont val="ＭＳ Ｐゴシック"/>
        <family val="3"/>
        <charset val="128"/>
        <scheme val="minor"/>
      </rPr>
      <t>2名まで</t>
    </r>
    <r>
      <rPr>
        <sz val="9"/>
        <color theme="1"/>
        <rFont val="ＭＳ Ｐゴシック"/>
        <family val="3"/>
        <charset val="128"/>
        <scheme val="minor"/>
      </rPr>
      <t>です。　一番上に入力してください</t>
    </r>
    <rPh sb="12" eb="14">
      <t>イチバン</t>
    </rPh>
    <rPh sb="14" eb="15">
      <t>ウエ</t>
    </rPh>
    <rPh sb="16" eb="18">
      <t>ニュウリョク</t>
    </rPh>
    <phoneticPr fontId="1"/>
  </si>
  <si>
    <t>アンケート</t>
    <phoneticPr fontId="1"/>
  </si>
  <si>
    <t>◆補助スタッフ申請</t>
    <rPh sb="1" eb="3">
      <t>ホジョ</t>
    </rPh>
    <rPh sb="7" eb="9">
      <t>シンセイ</t>
    </rPh>
    <phoneticPr fontId="1"/>
  </si>
  <si>
    <t>補助人数表</t>
    <rPh sb="0" eb="2">
      <t>ホジョ</t>
    </rPh>
    <rPh sb="2" eb="4">
      <t>ニンズ</t>
    </rPh>
    <rPh sb="4" eb="5">
      <t>ヒョウ</t>
    </rPh>
    <phoneticPr fontId="1"/>
  </si>
  <si>
    <t>5名</t>
    <rPh sb="1" eb="2">
      <t>メイ</t>
    </rPh>
    <phoneticPr fontId="1"/>
  </si>
  <si>
    <t>小編成</t>
    <rPh sb="0" eb="3">
      <t>ショウヘンセイ</t>
    </rPh>
    <phoneticPr fontId="1"/>
  </si>
  <si>
    <t>中編成</t>
    <rPh sb="0" eb="1">
      <t>チュウ</t>
    </rPh>
    <rPh sb="1" eb="3">
      <t>ヘンセイ</t>
    </rPh>
    <phoneticPr fontId="1"/>
  </si>
  <si>
    <t>大編成</t>
    <rPh sb="0" eb="3">
      <t>ダイヘンセイ</t>
    </rPh>
    <phoneticPr fontId="1"/>
  </si>
  <si>
    <t>◆プロップの使用</t>
    <rPh sb="6" eb="8">
      <t>シヨウ</t>
    </rPh>
    <phoneticPr fontId="1"/>
  </si>
  <si>
    <t>氏名</t>
    <rPh sb="0" eb="2">
      <t>シメイ</t>
    </rPh>
    <phoneticPr fontId="1"/>
  </si>
  <si>
    <t>撮影する場合は下欄に氏名記入（2名まで）</t>
    <rPh sb="0" eb="2">
      <t>サツエイ</t>
    </rPh>
    <rPh sb="4" eb="6">
      <t>バアイ</t>
    </rPh>
    <rPh sb="7" eb="8">
      <t>シモ</t>
    </rPh>
    <rPh sb="8" eb="9">
      <t>ラン</t>
    </rPh>
    <rPh sb="10" eb="12">
      <t>シメイ</t>
    </rPh>
    <rPh sb="12" eb="14">
      <t>キニュウ</t>
    </rPh>
    <rPh sb="16" eb="17">
      <t>メイ</t>
    </rPh>
    <phoneticPr fontId="1"/>
  </si>
  <si>
    <t>◆記録撮影者席</t>
    <rPh sb="1" eb="3">
      <t>キロク</t>
    </rPh>
    <rPh sb="3" eb="6">
      <t>サツエイシャ</t>
    </rPh>
    <rPh sb="6" eb="7">
      <t>セキ</t>
    </rPh>
    <phoneticPr fontId="1"/>
  </si>
  <si>
    <t>選択してください</t>
  </si>
  <si>
    <t>二次使用については当該団体の承諾のもと使用することとします</t>
    <rPh sb="0" eb="2">
      <t>ニジ</t>
    </rPh>
    <rPh sb="2" eb="4">
      <t>シヨウ</t>
    </rPh>
    <rPh sb="9" eb="11">
      <t>トウガイ</t>
    </rPh>
    <rPh sb="11" eb="13">
      <t>ダンタイ</t>
    </rPh>
    <rPh sb="14" eb="16">
      <t>ショウダク</t>
    </rPh>
    <rPh sb="19" eb="21">
      <t>シヨウ</t>
    </rPh>
    <phoneticPr fontId="1"/>
  </si>
  <si>
    <t>主催者指定の各社により撮影された写真・動画・音声を二次使用（放送等）されることを</t>
    <rPh sb="0" eb="3">
      <t>シュサイシャ</t>
    </rPh>
    <rPh sb="3" eb="5">
      <t>シテイ</t>
    </rPh>
    <rPh sb="6" eb="8">
      <t>カクシャ</t>
    </rPh>
    <rPh sb="11" eb="13">
      <t>サツエイ</t>
    </rPh>
    <rPh sb="16" eb="18">
      <t>シャシン</t>
    </rPh>
    <rPh sb="19" eb="21">
      <t>ドウガ</t>
    </rPh>
    <rPh sb="22" eb="24">
      <t>オンセイ</t>
    </rPh>
    <rPh sb="25" eb="27">
      <t>ニジ</t>
    </rPh>
    <rPh sb="27" eb="29">
      <t>シヨウ</t>
    </rPh>
    <rPh sb="30" eb="32">
      <t>ホウソウ</t>
    </rPh>
    <rPh sb="32" eb="33">
      <t>トウ</t>
    </rPh>
    <phoneticPr fontId="1"/>
  </si>
  <si>
    <t>　　撮影・二次使用の承諾</t>
    <rPh sb="2" eb="4">
      <t>サツエイ</t>
    </rPh>
    <rPh sb="5" eb="7">
      <t>ニジ</t>
    </rPh>
    <rPh sb="7" eb="9">
      <t>シヨウ</t>
    </rPh>
    <rPh sb="10" eb="12">
      <t>ショウダク</t>
    </rPh>
    <phoneticPr fontId="1"/>
  </si>
  <si>
    <r>
      <t>・当協会の指定する座席において、</t>
    </r>
    <r>
      <rPr>
        <b/>
        <sz val="9"/>
        <color rgb="FFFF0000"/>
        <rFont val="ＭＳ Ｐゴシック"/>
        <family val="3"/>
        <charset val="128"/>
        <scheme val="minor"/>
      </rPr>
      <t>自団体の演奏演技中のみ</t>
    </r>
    <r>
      <rPr>
        <sz val="9"/>
        <color theme="1"/>
        <rFont val="ＭＳ Ｐゴシック"/>
        <family val="2"/>
        <charset val="128"/>
        <scheme val="minor"/>
      </rPr>
      <t>撮影することができます</t>
    </r>
    <rPh sb="1" eb="2">
      <t>トウ</t>
    </rPh>
    <rPh sb="2" eb="4">
      <t>キョウカイ</t>
    </rPh>
    <rPh sb="5" eb="7">
      <t>シテイ</t>
    </rPh>
    <rPh sb="9" eb="11">
      <t>ザセキ</t>
    </rPh>
    <rPh sb="16" eb="17">
      <t>ジ</t>
    </rPh>
    <rPh sb="17" eb="19">
      <t>ダンタイ</t>
    </rPh>
    <rPh sb="20" eb="22">
      <t>エンソウ</t>
    </rPh>
    <rPh sb="22" eb="24">
      <t>エンギ</t>
    </rPh>
    <rPh sb="24" eb="25">
      <t>チュウ</t>
    </rPh>
    <rPh sb="27" eb="29">
      <t>サツエイ</t>
    </rPh>
    <phoneticPr fontId="1"/>
  </si>
  <si>
    <t>・ビデオ・カメラの撮影機材は、家庭用の物のみとさせていただきます</t>
    <rPh sb="9" eb="11">
      <t>サツエイ</t>
    </rPh>
    <rPh sb="11" eb="13">
      <t>キザイ</t>
    </rPh>
    <rPh sb="15" eb="18">
      <t>カテイヨウ</t>
    </rPh>
    <rPh sb="19" eb="20">
      <t>モノ</t>
    </rPh>
    <phoneticPr fontId="1"/>
  </si>
  <si>
    <t>・一脚・三脚等の使用、フラッシュ撮影は禁止です。当日の申し込みはできません</t>
    <rPh sb="1" eb="2">
      <t>イチ</t>
    </rPh>
    <rPh sb="2" eb="3">
      <t>キャク</t>
    </rPh>
    <rPh sb="4" eb="5">
      <t>サン</t>
    </rPh>
    <rPh sb="5" eb="6">
      <t>キャク</t>
    </rPh>
    <rPh sb="6" eb="7">
      <t>トウ</t>
    </rPh>
    <rPh sb="8" eb="10">
      <t>シヨウ</t>
    </rPh>
    <rPh sb="16" eb="18">
      <t>サツエイ</t>
    </rPh>
    <rPh sb="19" eb="21">
      <t>キンシ</t>
    </rPh>
    <phoneticPr fontId="1"/>
  </si>
  <si>
    <t>名簿人数</t>
    <rPh sb="0" eb="2">
      <t>メイボ</t>
    </rPh>
    <rPh sb="2" eb="4">
      <t>ニンズウ</t>
    </rPh>
    <phoneticPr fontId="1"/>
  </si>
  <si>
    <t>判定</t>
    <rPh sb="0" eb="2">
      <t>ハンテイ</t>
    </rPh>
    <phoneticPr fontId="1"/>
  </si>
  <si>
    <t>D</t>
  </si>
  <si>
    <t>A</t>
  </si>
  <si>
    <t>B</t>
  </si>
  <si>
    <t>C</t>
  </si>
  <si>
    <t>編成なし</t>
    <rPh sb="0" eb="2">
      <t>ヘンセイ</t>
    </rPh>
    <phoneticPr fontId="1"/>
  </si>
  <si>
    <t>編成結果</t>
    <rPh sb="0" eb="2">
      <t>ヘンセイ</t>
    </rPh>
    <rPh sb="2" eb="4">
      <t>ケッカ</t>
    </rPh>
    <phoneticPr fontId="1"/>
  </si>
  <si>
    <t>小学生の部A</t>
    <rPh sb="0" eb="3">
      <t>ショウガクセイ</t>
    </rPh>
    <rPh sb="4" eb="5">
      <t>ブ</t>
    </rPh>
    <phoneticPr fontId="1"/>
  </si>
  <si>
    <t>小学生の部B</t>
    <rPh sb="0" eb="3">
      <t>ショウガクセイ</t>
    </rPh>
    <rPh sb="4" eb="5">
      <t>ブ</t>
    </rPh>
    <phoneticPr fontId="1"/>
  </si>
  <si>
    <t>小学生の部C</t>
    <rPh sb="0" eb="3">
      <t>ショウガクセイ</t>
    </rPh>
    <rPh sb="4" eb="5">
      <t>ブ</t>
    </rPh>
    <phoneticPr fontId="1"/>
  </si>
  <si>
    <t>小学生の部D</t>
    <rPh sb="0" eb="3">
      <t>ショウガクセイ</t>
    </rPh>
    <rPh sb="4" eb="5">
      <t>ブ</t>
    </rPh>
    <phoneticPr fontId="1"/>
  </si>
  <si>
    <t>中学生の部A</t>
    <rPh sb="0" eb="3">
      <t>チュウガクセイ</t>
    </rPh>
    <rPh sb="4" eb="5">
      <t>ブ</t>
    </rPh>
    <phoneticPr fontId="1"/>
  </si>
  <si>
    <t>中学生の部B</t>
    <rPh sb="0" eb="3">
      <t>チュウガクセイ</t>
    </rPh>
    <rPh sb="4" eb="5">
      <t>ブ</t>
    </rPh>
    <phoneticPr fontId="1"/>
  </si>
  <si>
    <t>中学生の部C</t>
    <rPh sb="0" eb="3">
      <t>チュウガクセイ</t>
    </rPh>
    <rPh sb="4" eb="5">
      <t>ブ</t>
    </rPh>
    <phoneticPr fontId="1"/>
  </si>
  <si>
    <t>中学生の部D</t>
    <rPh sb="0" eb="3">
      <t>チュウガクセイ</t>
    </rPh>
    <rPh sb="4" eb="5">
      <t>ブ</t>
    </rPh>
    <phoneticPr fontId="1"/>
  </si>
  <si>
    <t>高等学校の部A</t>
    <rPh sb="0" eb="4">
      <t>コウトウガッコウ</t>
    </rPh>
    <rPh sb="5" eb="6">
      <t>ブ</t>
    </rPh>
    <phoneticPr fontId="1"/>
  </si>
  <si>
    <t>高等学校の部B</t>
    <rPh sb="0" eb="4">
      <t>コウトウガッコウ</t>
    </rPh>
    <rPh sb="5" eb="6">
      <t>ブ</t>
    </rPh>
    <phoneticPr fontId="1"/>
  </si>
  <si>
    <t>高等学校の部C</t>
    <rPh sb="0" eb="4">
      <t>コウトウガッコウ</t>
    </rPh>
    <rPh sb="5" eb="6">
      <t>ブ</t>
    </rPh>
    <phoneticPr fontId="1"/>
  </si>
  <si>
    <t>高等学校の部D</t>
    <rPh sb="0" eb="4">
      <t>コウトウガッコウ</t>
    </rPh>
    <rPh sb="5" eb="6">
      <t>ブ</t>
    </rPh>
    <phoneticPr fontId="1"/>
  </si>
  <si>
    <t>一般の部A</t>
    <rPh sb="0" eb="2">
      <t>イッパン</t>
    </rPh>
    <rPh sb="3" eb="4">
      <t>ブ</t>
    </rPh>
    <phoneticPr fontId="1"/>
  </si>
  <si>
    <t>一般の部B</t>
    <rPh sb="0" eb="2">
      <t>イッパン</t>
    </rPh>
    <rPh sb="3" eb="4">
      <t>ブ</t>
    </rPh>
    <phoneticPr fontId="1"/>
  </si>
  <si>
    <t>一般の部C</t>
    <rPh sb="0" eb="2">
      <t>イッパン</t>
    </rPh>
    <rPh sb="3" eb="4">
      <t>ブ</t>
    </rPh>
    <phoneticPr fontId="1"/>
  </si>
  <si>
    <t>一般の部D</t>
    <rPh sb="0" eb="2">
      <t>イッパン</t>
    </rPh>
    <rPh sb="3" eb="4">
      <t>ブ</t>
    </rPh>
    <phoneticPr fontId="1"/>
  </si>
  <si>
    <t>小学校</t>
    <rPh sb="0" eb="3">
      <t>ショウガッコウ</t>
    </rPh>
    <phoneticPr fontId="1"/>
  </si>
  <si>
    <t>中学生</t>
    <rPh sb="0" eb="3">
      <t>チュウガクセイ</t>
    </rPh>
    <phoneticPr fontId="1"/>
  </si>
  <si>
    <t>高等学校</t>
    <rPh sb="0" eb="2">
      <t>コウトウ</t>
    </rPh>
    <rPh sb="2" eb="4">
      <t>ガッコウ</t>
    </rPh>
    <phoneticPr fontId="1"/>
  </si>
  <si>
    <t>一般</t>
    <rPh sb="0" eb="2">
      <t>イッパン</t>
    </rPh>
    <phoneticPr fontId="1"/>
  </si>
  <si>
    <r>
      <t>・指揮者の入力　　小学生・中学生・高等学校の部では</t>
    </r>
    <r>
      <rPr>
        <sz val="9"/>
        <color rgb="FFFF0000"/>
        <rFont val="ＭＳ Ｐゴシック"/>
        <family val="3"/>
        <charset val="128"/>
        <scheme val="minor"/>
      </rPr>
      <t>生徒以外の指揮者</t>
    </r>
    <r>
      <rPr>
        <sz val="9"/>
        <color theme="1"/>
        <rFont val="ＭＳ Ｐゴシック"/>
        <family val="3"/>
        <charset val="128"/>
        <scheme val="minor"/>
      </rPr>
      <t>は≪指揮≫を選択し</t>
    </r>
    <rPh sb="1" eb="3">
      <t>シキ</t>
    </rPh>
    <rPh sb="5" eb="7">
      <t>ニュウリョク</t>
    </rPh>
    <rPh sb="9" eb="12">
      <t>ショウガクセイ</t>
    </rPh>
    <rPh sb="13" eb="16">
      <t>チュウガクセイ</t>
    </rPh>
    <rPh sb="17" eb="19">
      <t>コウトウ</t>
    </rPh>
    <rPh sb="19" eb="21">
      <t>ガッコウ</t>
    </rPh>
    <rPh sb="22" eb="23">
      <t>ブ</t>
    </rPh>
    <rPh sb="25" eb="27">
      <t>セイト</t>
    </rPh>
    <rPh sb="27" eb="29">
      <t>イガイ</t>
    </rPh>
    <rPh sb="30" eb="33">
      <t>シキシャ</t>
    </rPh>
    <rPh sb="35" eb="37">
      <t>シキ</t>
    </rPh>
    <rPh sb="39" eb="41">
      <t>センタク</t>
    </rPh>
    <phoneticPr fontId="1"/>
  </si>
  <si>
    <t>◆2曲目</t>
    <rPh sb="2" eb="3">
      <t>キョク</t>
    </rPh>
    <rPh sb="3" eb="4">
      <t>メ</t>
    </rPh>
    <phoneticPr fontId="1"/>
  </si>
  <si>
    <t>◆3曲目</t>
    <rPh sb="2" eb="3">
      <t>キョク</t>
    </rPh>
    <rPh sb="3" eb="4">
      <t>メ</t>
    </rPh>
    <phoneticPr fontId="1"/>
  </si>
  <si>
    <t>◆4曲目</t>
    <rPh sb="2" eb="3">
      <t>キョク</t>
    </rPh>
    <rPh sb="3" eb="4">
      <t>メ</t>
    </rPh>
    <phoneticPr fontId="1"/>
  </si>
  <si>
    <t>◆5曲目</t>
    <rPh sb="2" eb="3">
      <t>キョク</t>
    </rPh>
    <rPh sb="3" eb="4">
      <t>メ</t>
    </rPh>
    <phoneticPr fontId="1"/>
  </si>
  <si>
    <t>◆6曲目</t>
    <rPh sb="2" eb="3">
      <t>キョク</t>
    </rPh>
    <rPh sb="3" eb="4">
      <t>メ</t>
    </rPh>
    <phoneticPr fontId="1"/>
  </si>
  <si>
    <t>◆7曲目</t>
    <rPh sb="2" eb="3">
      <t>キョク</t>
    </rPh>
    <rPh sb="3" eb="4">
      <t>メ</t>
    </rPh>
    <phoneticPr fontId="1"/>
  </si>
  <si>
    <t>◆8曲目</t>
    <rPh sb="2" eb="3">
      <t>キョク</t>
    </rPh>
    <rPh sb="3" eb="4">
      <t>メ</t>
    </rPh>
    <phoneticPr fontId="1"/>
  </si>
  <si>
    <t>◆9曲目</t>
    <rPh sb="2" eb="3">
      <t>キョク</t>
    </rPh>
    <rPh sb="3" eb="4">
      <t>メ</t>
    </rPh>
    <phoneticPr fontId="1"/>
  </si>
  <si>
    <t>◆10曲目</t>
    <rPh sb="3" eb="4">
      <t>キョク</t>
    </rPh>
    <rPh sb="4" eb="5">
      <t>メ</t>
    </rPh>
    <phoneticPr fontId="1"/>
  </si>
  <si>
    <t>登録引率者名を入力すると登録人数が自動に入ります</t>
    <rPh sb="0" eb="2">
      <t>トウロク</t>
    </rPh>
    <rPh sb="2" eb="5">
      <t>インソツシャ</t>
    </rPh>
    <rPh sb="5" eb="6">
      <t>メイ</t>
    </rPh>
    <rPh sb="7" eb="9">
      <t>ニュウリョク</t>
    </rPh>
    <rPh sb="12" eb="14">
      <t>トウロク</t>
    </rPh>
    <rPh sb="14" eb="16">
      <t>ニンズウ</t>
    </rPh>
    <rPh sb="17" eb="19">
      <t>ジドウ</t>
    </rPh>
    <rPh sb="20" eb="21">
      <t>ハイ</t>
    </rPh>
    <phoneticPr fontId="1"/>
  </si>
  <si>
    <t>　（但し、購入を証明する領収証等がない場合（購入が昔の場合など）はスコアの表紙のみ添付する）</t>
    <rPh sb="2" eb="3">
      <t>タダ</t>
    </rPh>
    <rPh sb="5" eb="7">
      <t>コウニュウ</t>
    </rPh>
    <rPh sb="8" eb="10">
      <t>ショウメイ</t>
    </rPh>
    <rPh sb="12" eb="15">
      <t>リョウシュウショウ</t>
    </rPh>
    <rPh sb="15" eb="16">
      <t>トウ</t>
    </rPh>
    <rPh sb="19" eb="21">
      <t>バアイ</t>
    </rPh>
    <rPh sb="22" eb="24">
      <t>コウニュウ</t>
    </rPh>
    <rPh sb="25" eb="26">
      <t>ムカシ</t>
    </rPh>
    <rPh sb="27" eb="29">
      <t>バアイ</t>
    </rPh>
    <rPh sb="37" eb="39">
      <t>ヒョウシ</t>
    </rPh>
    <rPh sb="41" eb="43">
      <t>テンプ</t>
    </rPh>
    <phoneticPr fontId="1"/>
  </si>
  <si>
    <t>　尚、当協会で許可する車両は、出演日の構成メンバーが使用する楽器・器物の搬入に</t>
    <rPh sb="1" eb="2">
      <t>ナオ</t>
    </rPh>
    <rPh sb="3" eb="4">
      <t>トウ</t>
    </rPh>
    <rPh sb="4" eb="6">
      <t>キョウカイ</t>
    </rPh>
    <rPh sb="7" eb="9">
      <t>キョカ</t>
    </rPh>
    <rPh sb="11" eb="13">
      <t>シャリョウ</t>
    </rPh>
    <rPh sb="15" eb="17">
      <t>シュツエン</t>
    </rPh>
    <rPh sb="17" eb="18">
      <t>ビ</t>
    </rPh>
    <rPh sb="19" eb="21">
      <t>コウセイ</t>
    </rPh>
    <rPh sb="26" eb="28">
      <t>シヨウ</t>
    </rPh>
    <rPh sb="30" eb="32">
      <t>ガッキ</t>
    </rPh>
    <rPh sb="33" eb="35">
      <t>キブツ</t>
    </rPh>
    <rPh sb="36" eb="38">
      <t>ハンニュウ</t>
    </rPh>
    <phoneticPr fontId="1"/>
  </si>
  <si>
    <t>・申し込み状況により、希望台数に添えないことがございますので予めご了承ください。</t>
    <rPh sb="1" eb="2">
      <t>モウ</t>
    </rPh>
    <rPh sb="3" eb="4">
      <t>コ</t>
    </rPh>
    <rPh sb="5" eb="7">
      <t>ジョウキョウ</t>
    </rPh>
    <rPh sb="11" eb="13">
      <t>キボウ</t>
    </rPh>
    <rPh sb="13" eb="15">
      <t>ダイスウ</t>
    </rPh>
    <rPh sb="16" eb="17">
      <t>ソ</t>
    </rPh>
    <rPh sb="30" eb="31">
      <t>アラカジ</t>
    </rPh>
    <rPh sb="33" eb="35">
      <t>リョウショウ</t>
    </rPh>
    <phoneticPr fontId="1"/>
  </si>
  <si>
    <r>
      <t>・</t>
    </r>
    <r>
      <rPr>
        <b/>
        <sz val="9"/>
        <color rgb="FFFF0000"/>
        <rFont val="ＭＳ Ｐゴシック"/>
        <family val="3"/>
        <charset val="128"/>
        <scheme val="minor"/>
      </rPr>
      <t>トラックの大きさは、4tロング以内</t>
    </r>
    <r>
      <rPr>
        <sz val="9"/>
        <rFont val="ＭＳ Ｐゴシック"/>
        <family val="2"/>
        <charset val="128"/>
        <scheme val="minor"/>
      </rPr>
      <t>でお願いします。</t>
    </r>
    <rPh sb="6" eb="7">
      <t>オオ</t>
    </rPh>
    <rPh sb="16" eb="18">
      <t>イナイ</t>
    </rPh>
    <rPh sb="20" eb="21">
      <t>ネガ</t>
    </rPh>
    <phoneticPr fontId="1"/>
  </si>
  <si>
    <t>2tトラック</t>
    <phoneticPr fontId="1"/>
  </si>
  <si>
    <t>2tロングトラック</t>
    <phoneticPr fontId="1"/>
  </si>
  <si>
    <t>4tトラック</t>
    <phoneticPr fontId="1"/>
  </si>
  <si>
    <t>4tロングトラック</t>
    <phoneticPr fontId="1"/>
  </si>
  <si>
    <t>その他</t>
    <rPh sb="2" eb="3">
      <t>タ</t>
    </rPh>
    <phoneticPr fontId="1"/>
  </si>
  <si>
    <t>車種</t>
    <rPh sb="0" eb="2">
      <t>シャシュ</t>
    </rPh>
    <phoneticPr fontId="1"/>
  </si>
  <si>
    <t>台</t>
    <rPh sb="0" eb="1">
      <t>ダイ</t>
    </rPh>
    <phoneticPr fontId="1"/>
  </si>
  <si>
    <t>希望台数入力</t>
    <rPh sb="0" eb="2">
      <t>キボウ</t>
    </rPh>
    <rPh sb="2" eb="4">
      <t>ダイスウ</t>
    </rPh>
    <rPh sb="4" eb="6">
      <t>ニュウリョク</t>
    </rPh>
    <phoneticPr fontId="1"/>
  </si>
  <si>
    <t>マイクロ（小型）バス（長さ7m以下）</t>
    <rPh sb="5" eb="7">
      <t>コガタ</t>
    </rPh>
    <rPh sb="11" eb="12">
      <t>ナガ</t>
    </rPh>
    <rPh sb="15" eb="17">
      <t>イカ</t>
    </rPh>
    <phoneticPr fontId="1"/>
  </si>
  <si>
    <t>中型バス（長さ7m～9m）</t>
    <rPh sb="0" eb="2">
      <t>チュウガタ</t>
    </rPh>
    <rPh sb="5" eb="6">
      <t>ナガ</t>
    </rPh>
    <phoneticPr fontId="1"/>
  </si>
  <si>
    <t>大型バス（長さ9m以上）</t>
    <rPh sb="0" eb="2">
      <t>オオガタ</t>
    </rPh>
    <rPh sb="5" eb="6">
      <t>ナガ</t>
    </rPh>
    <rPh sb="9" eb="11">
      <t>イジョウ</t>
    </rPh>
    <phoneticPr fontId="1"/>
  </si>
  <si>
    <t>名</t>
    <rPh sb="0" eb="1">
      <t>メイ</t>
    </rPh>
    <phoneticPr fontId="1"/>
  </si>
  <si>
    <t>名簿に入力するとカウントされます</t>
    <rPh sb="0" eb="2">
      <t>メイボ</t>
    </rPh>
    <rPh sb="3" eb="5">
      <t>ニュウリョク</t>
    </rPh>
    <phoneticPr fontId="1"/>
  </si>
  <si>
    <t>曲</t>
    <rPh sb="0" eb="1">
      <t>キョク</t>
    </rPh>
    <phoneticPr fontId="1"/>
  </si>
  <si>
    <t>　ご記入の上ご提出ください</t>
    <rPh sb="2" eb="4">
      <t>キニュウ</t>
    </rPh>
    <rPh sb="5" eb="6">
      <t>ウエ</t>
    </rPh>
    <rPh sb="7" eb="9">
      <t>テイシュツ</t>
    </rPh>
    <phoneticPr fontId="1"/>
  </si>
  <si>
    <t>・当協会HPよりJASRAC所定の『演奏利用明細書』用紙をダウンロードし必要事項を</t>
    <rPh sb="1" eb="2">
      <t>トウ</t>
    </rPh>
    <rPh sb="2" eb="4">
      <t>キョウカイ</t>
    </rPh>
    <rPh sb="14" eb="16">
      <t>ショテイ</t>
    </rPh>
    <rPh sb="18" eb="20">
      <t>エンソウ</t>
    </rPh>
    <rPh sb="20" eb="22">
      <t>リヨウ</t>
    </rPh>
    <rPh sb="22" eb="25">
      <t>メイサイショ</t>
    </rPh>
    <rPh sb="26" eb="28">
      <t>ヨウシ</t>
    </rPh>
    <rPh sb="36" eb="38">
      <t>ヒツヨウ</t>
    </rPh>
    <rPh sb="38" eb="40">
      <t>ジコウ</t>
    </rPh>
    <phoneticPr fontId="1"/>
  </si>
  <si>
    <t>◆所定用紙記入</t>
    <rPh sb="1" eb="3">
      <t>ショテイ</t>
    </rPh>
    <rPh sb="3" eb="5">
      <t>ヨウシ</t>
    </rPh>
    <rPh sb="5" eb="7">
      <t>キニュウ</t>
    </rPh>
    <phoneticPr fontId="1"/>
  </si>
  <si>
    <t>プログラム掲載事項</t>
    <rPh sb="5" eb="7">
      <t>ケイサイ</t>
    </rPh>
    <rPh sb="7" eb="9">
      <t>ジコウ</t>
    </rPh>
    <phoneticPr fontId="1"/>
  </si>
  <si>
    <t>◆記載事項注意</t>
    <rPh sb="1" eb="3">
      <t>キサイ</t>
    </rPh>
    <rPh sb="3" eb="5">
      <t>ジコウ</t>
    </rPh>
    <rPh sb="5" eb="7">
      <t>チュウイ</t>
    </rPh>
    <phoneticPr fontId="1"/>
  </si>
  <si>
    <t>・各団体の責任の上、完全原稿（修正のない状態）での提出をお願い致します</t>
    <rPh sb="1" eb="4">
      <t>カクダンタイ</t>
    </rPh>
    <rPh sb="5" eb="7">
      <t>セキニン</t>
    </rPh>
    <rPh sb="8" eb="9">
      <t>ウエ</t>
    </rPh>
    <rPh sb="10" eb="12">
      <t>カンゼン</t>
    </rPh>
    <rPh sb="12" eb="14">
      <t>ゲンコウ</t>
    </rPh>
    <rPh sb="15" eb="17">
      <t>シュウセイ</t>
    </rPh>
    <rPh sb="20" eb="22">
      <t>ジョウタイ</t>
    </rPh>
    <rPh sb="25" eb="27">
      <t>テイシュツ</t>
    </rPh>
    <rPh sb="29" eb="30">
      <t>ネガ</t>
    </rPh>
    <rPh sb="31" eb="32">
      <t>イタ</t>
    </rPh>
    <phoneticPr fontId="1"/>
  </si>
  <si>
    <t>E-mail（PC)</t>
    <phoneticPr fontId="1"/>
  </si>
  <si>
    <t>必ず連絡が取れる方を入力してください</t>
    <phoneticPr fontId="1"/>
  </si>
  <si>
    <t>◆掲載内容</t>
    <rPh sb="1" eb="3">
      <t>ケイサイ</t>
    </rPh>
    <rPh sb="3" eb="5">
      <t>ナイヨウ</t>
    </rPh>
    <phoneticPr fontId="1"/>
  </si>
  <si>
    <t>都県名</t>
    <rPh sb="0" eb="1">
      <t>ト</t>
    </rPh>
    <rPh sb="1" eb="2">
      <t>ケン</t>
    </rPh>
    <rPh sb="2" eb="3">
      <t>メイ</t>
    </rPh>
    <phoneticPr fontId="1"/>
  </si>
  <si>
    <t>基本入力をすると自動表示されます</t>
    <rPh sb="0" eb="2">
      <t>キホン</t>
    </rPh>
    <rPh sb="2" eb="4">
      <t>ニュウリョク</t>
    </rPh>
    <rPh sb="8" eb="10">
      <t>ジドウ</t>
    </rPh>
    <rPh sb="10" eb="12">
      <t>ヒョウジ</t>
    </rPh>
    <phoneticPr fontId="1"/>
  </si>
  <si>
    <t>演目（テーマ）</t>
    <rPh sb="0" eb="2">
      <t>エンモク</t>
    </rPh>
    <phoneticPr fontId="1"/>
  </si>
  <si>
    <t>大・小文字、スペース、記号等に注意して入力してください</t>
    <rPh sb="0" eb="1">
      <t>マサル</t>
    </rPh>
    <rPh sb="2" eb="5">
      <t>コモジ</t>
    </rPh>
    <rPh sb="11" eb="13">
      <t>キゴウ</t>
    </rPh>
    <rPh sb="13" eb="14">
      <t>トウ</t>
    </rPh>
    <rPh sb="15" eb="17">
      <t>チュウイ</t>
    </rPh>
    <rPh sb="19" eb="21">
      <t>ニュウリョク</t>
    </rPh>
    <phoneticPr fontId="1"/>
  </si>
  <si>
    <t>ふりがな（ひらがな）</t>
    <phoneticPr fontId="1"/>
  </si>
  <si>
    <t>その他の連絡先の場合は下欄に入力</t>
    <rPh sb="2" eb="3">
      <t>タ</t>
    </rPh>
    <rPh sb="4" eb="7">
      <t>レンラクサキ</t>
    </rPh>
    <rPh sb="8" eb="10">
      <t>バアイ</t>
    </rPh>
    <rPh sb="11" eb="13">
      <t>カラン</t>
    </rPh>
    <rPh sb="14" eb="16">
      <t>ニュウリョク</t>
    </rPh>
    <phoneticPr fontId="1"/>
  </si>
  <si>
    <t>2名まで入力可</t>
    <rPh sb="1" eb="2">
      <t>メイ</t>
    </rPh>
    <phoneticPr fontId="1"/>
  </si>
  <si>
    <t>3名まで入力可</t>
    <rPh sb="1" eb="2">
      <t>メイ</t>
    </rPh>
    <phoneticPr fontId="1"/>
  </si>
  <si>
    <t>4名まで入力可</t>
    <rPh sb="1" eb="2">
      <t>メイ</t>
    </rPh>
    <phoneticPr fontId="1"/>
  </si>
  <si>
    <t>最大7名まで</t>
    <rPh sb="0" eb="2">
      <t>サイダイ</t>
    </rPh>
    <rPh sb="3" eb="4">
      <t>メイ</t>
    </rPh>
    <phoneticPr fontId="1"/>
  </si>
  <si>
    <t>最大10名まで</t>
    <rPh sb="0" eb="2">
      <t>サイダイ</t>
    </rPh>
    <rPh sb="4" eb="5">
      <t>メイ</t>
    </rPh>
    <phoneticPr fontId="1"/>
  </si>
  <si>
    <t>最大5名まで</t>
    <rPh sb="0" eb="2">
      <t>サイダイ</t>
    </rPh>
    <rPh sb="3" eb="4">
      <t>メイ</t>
    </rPh>
    <phoneticPr fontId="1"/>
  </si>
  <si>
    <r>
      <t>・撮影は、写真・ビデオ</t>
    </r>
    <r>
      <rPr>
        <b/>
        <sz val="9"/>
        <color rgb="FFFF0000"/>
        <rFont val="ＭＳ Ｐゴシック"/>
        <family val="3"/>
        <charset val="128"/>
        <scheme val="minor"/>
      </rPr>
      <t>2名まで</t>
    </r>
    <r>
      <rPr>
        <sz val="9"/>
        <color theme="1"/>
        <rFont val="ＭＳ Ｐゴシック"/>
        <family val="2"/>
        <charset val="128"/>
        <scheme val="minor"/>
      </rPr>
      <t>可能です。</t>
    </r>
    <rPh sb="1" eb="3">
      <t>サツエイ</t>
    </rPh>
    <rPh sb="5" eb="7">
      <t>シャシン</t>
    </rPh>
    <rPh sb="12" eb="13">
      <t>メイ</t>
    </rPh>
    <rPh sb="15" eb="17">
      <t>カノウ</t>
    </rPh>
    <phoneticPr fontId="1"/>
  </si>
  <si>
    <t>○印の付いた書類を提出してください</t>
    <rPh sb="1" eb="2">
      <t>シルシ</t>
    </rPh>
    <rPh sb="3" eb="4">
      <t>ツ</t>
    </rPh>
    <rPh sb="6" eb="8">
      <t>ショルイ</t>
    </rPh>
    <rPh sb="9" eb="11">
      <t>テイシュツ</t>
    </rPh>
    <phoneticPr fontId="1"/>
  </si>
  <si>
    <t>【提出必要書類一覧】</t>
    <rPh sb="1" eb="3">
      <t>テイシュツ</t>
    </rPh>
    <rPh sb="3" eb="5">
      <t>ヒツヨウ</t>
    </rPh>
    <rPh sb="5" eb="7">
      <t>ショルイ</t>
    </rPh>
    <rPh sb="7" eb="9">
      <t>イチラン</t>
    </rPh>
    <phoneticPr fontId="1"/>
  </si>
  <si>
    <t>メディア（CD-R等）に収録し郵送</t>
    <rPh sb="9" eb="10">
      <t>トウ</t>
    </rPh>
    <rPh sb="12" eb="14">
      <t>シュウロク</t>
    </rPh>
    <rPh sb="15" eb="17">
      <t>ユウソウ</t>
    </rPh>
    <phoneticPr fontId="1"/>
  </si>
  <si>
    <t>必要</t>
    <rPh sb="0" eb="2">
      <t>ヒツヨウ</t>
    </rPh>
    <phoneticPr fontId="1"/>
  </si>
  <si>
    <t>プログラム掲載用写真</t>
    <rPh sb="5" eb="8">
      <t>ケイサイヨウ</t>
    </rPh>
    <rPh sb="8" eb="10">
      <t>シャシン</t>
    </rPh>
    <phoneticPr fontId="1"/>
  </si>
  <si>
    <t>○</t>
    <phoneticPr fontId="1"/>
  </si>
  <si>
    <t>備考</t>
    <rPh sb="0" eb="2">
      <t>ビコウ</t>
    </rPh>
    <phoneticPr fontId="1"/>
  </si>
  <si>
    <t>演奏利用明細書</t>
    <rPh sb="0" eb="2">
      <t>エンソウ</t>
    </rPh>
    <rPh sb="2" eb="4">
      <t>リヨウ</t>
    </rPh>
    <rPh sb="4" eb="7">
      <t>メイサイショ</t>
    </rPh>
    <phoneticPr fontId="1"/>
  </si>
  <si>
    <t>○</t>
    <phoneticPr fontId="1"/>
  </si>
  <si>
    <t>必ず提出</t>
    <rPh sb="0" eb="1">
      <t>カナラ</t>
    </rPh>
    <rPh sb="2" eb="4">
      <t>テイシュツ</t>
    </rPh>
    <phoneticPr fontId="1"/>
  </si>
  <si>
    <t>音楽著作権使用許諾に関する書類（添付コピーは全て片面A4）</t>
    <rPh sb="0" eb="2">
      <t>オンガク</t>
    </rPh>
    <rPh sb="2" eb="5">
      <t>チョサクケン</t>
    </rPh>
    <rPh sb="5" eb="7">
      <t>シヨウ</t>
    </rPh>
    <rPh sb="7" eb="9">
      <t>キョダク</t>
    </rPh>
    <rPh sb="10" eb="11">
      <t>カン</t>
    </rPh>
    <rPh sb="13" eb="15">
      <t>ショルイ</t>
    </rPh>
    <rPh sb="16" eb="18">
      <t>テンプ</t>
    </rPh>
    <rPh sb="22" eb="23">
      <t>スベ</t>
    </rPh>
    <rPh sb="24" eb="26">
      <t>カタメン</t>
    </rPh>
    <phoneticPr fontId="1"/>
  </si>
  <si>
    <t>1曲目</t>
    <rPh sb="1" eb="2">
      <t>キョク</t>
    </rPh>
    <rPh sb="2" eb="3">
      <t>メ</t>
    </rPh>
    <phoneticPr fontId="1"/>
  </si>
  <si>
    <t>2曲目</t>
    <rPh sb="1" eb="2">
      <t>キョク</t>
    </rPh>
    <rPh sb="2" eb="3">
      <t>メ</t>
    </rPh>
    <phoneticPr fontId="1"/>
  </si>
  <si>
    <t>3曲目</t>
    <rPh sb="1" eb="2">
      <t>キョク</t>
    </rPh>
    <rPh sb="2" eb="3">
      <t>メ</t>
    </rPh>
    <phoneticPr fontId="1"/>
  </si>
  <si>
    <t>4曲目</t>
    <rPh sb="1" eb="2">
      <t>キョク</t>
    </rPh>
    <rPh sb="2" eb="3">
      <t>メ</t>
    </rPh>
    <phoneticPr fontId="1"/>
  </si>
  <si>
    <t>5曲目</t>
    <rPh sb="1" eb="2">
      <t>キョク</t>
    </rPh>
    <rPh sb="2" eb="3">
      <t>メ</t>
    </rPh>
    <phoneticPr fontId="1"/>
  </si>
  <si>
    <t>6曲目</t>
    <rPh sb="1" eb="2">
      <t>キョク</t>
    </rPh>
    <rPh sb="2" eb="3">
      <t>メ</t>
    </rPh>
    <phoneticPr fontId="1"/>
  </si>
  <si>
    <t>7曲目</t>
    <rPh sb="1" eb="2">
      <t>キョク</t>
    </rPh>
    <rPh sb="2" eb="3">
      <t>メ</t>
    </rPh>
    <phoneticPr fontId="1"/>
  </si>
  <si>
    <t>8曲目</t>
    <rPh sb="1" eb="2">
      <t>キョク</t>
    </rPh>
    <rPh sb="2" eb="3">
      <t>メ</t>
    </rPh>
    <phoneticPr fontId="1"/>
  </si>
  <si>
    <t>9曲目</t>
    <rPh sb="1" eb="2">
      <t>キョク</t>
    </rPh>
    <rPh sb="2" eb="3">
      <t>メ</t>
    </rPh>
    <phoneticPr fontId="1"/>
  </si>
  <si>
    <t>10曲目</t>
    <rPh sb="2" eb="3">
      <t>キョク</t>
    </rPh>
    <rPh sb="3" eb="4">
      <t>メ</t>
    </rPh>
    <phoneticPr fontId="1"/>
  </si>
  <si>
    <t>市販の楽譜を利用</t>
    <rPh sb="0" eb="2">
      <t>シハン</t>
    </rPh>
    <rPh sb="3" eb="5">
      <t>ガクフ</t>
    </rPh>
    <rPh sb="6" eb="8">
      <t>リヨウ</t>
    </rPh>
    <phoneticPr fontId="1"/>
  </si>
  <si>
    <t>自作曲</t>
    <rPh sb="0" eb="2">
      <t>ジサク</t>
    </rPh>
    <rPh sb="2" eb="3">
      <t>キョク</t>
    </rPh>
    <phoneticPr fontId="1"/>
  </si>
  <si>
    <t>著作権消滅</t>
    <rPh sb="0" eb="3">
      <t>チョサクケン</t>
    </rPh>
    <rPh sb="3" eb="5">
      <t>ショウメツ</t>
    </rPh>
    <phoneticPr fontId="1"/>
  </si>
  <si>
    <t>その他（下欄に入力）</t>
    <phoneticPr fontId="1"/>
  </si>
  <si>
    <t>━</t>
    <phoneticPr fontId="1"/>
  </si>
  <si>
    <t>必要書類</t>
    <rPh sb="0" eb="2">
      <t>ヒツヨウ</t>
    </rPh>
    <rPh sb="2" eb="4">
      <t>ショルイ</t>
    </rPh>
    <phoneticPr fontId="1"/>
  </si>
  <si>
    <t>選択してください</t>
    <rPh sb="0" eb="2">
      <t>センタク</t>
    </rPh>
    <phoneticPr fontId="1"/>
  </si>
  <si>
    <t>○</t>
    <phoneticPr fontId="1"/>
  </si>
  <si>
    <t>━</t>
    <phoneticPr fontId="1"/>
  </si>
  <si>
    <t>領収証有りは１無は０</t>
    <rPh sb="0" eb="3">
      <t>リョウシュウショウ</t>
    </rPh>
    <rPh sb="3" eb="4">
      <t>ア</t>
    </rPh>
    <rPh sb="7" eb="8">
      <t>ナシ</t>
    </rPh>
    <phoneticPr fontId="1"/>
  </si>
  <si>
    <t>選択により以下入力箇所が変わります</t>
    <rPh sb="0" eb="2">
      <t>センタク</t>
    </rPh>
    <rPh sb="5" eb="7">
      <t>イカ</t>
    </rPh>
    <rPh sb="7" eb="9">
      <t>ニュウリョク</t>
    </rPh>
    <rPh sb="9" eb="11">
      <t>カショ</t>
    </rPh>
    <rPh sb="12" eb="13">
      <t>カ</t>
    </rPh>
    <phoneticPr fontId="1"/>
  </si>
  <si>
    <t>団体№</t>
    <rPh sb="0" eb="2">
      <t>ダンタイ</t>
    </rPh>
    <phoneticPr fontId="1"/>
  </si>
  <si>
    <t>茨城県</t>
    <rPh sb="0" eb="2">
      <t>イバラキ</t>
    </rPh>
    <rPh sb="2" eb="3">
      <t>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</si>
  <si>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</si>
  <si>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</si>
  <si>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</si>
  <si>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</si>
  <si>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2">
      <t>トウキョウ</t>
    </rPh>
    <rPh sb="2" eb="3">
      <t>ト</t>
    </rPh>
    <phoneticPr fontId="1"/>
  </si>
  <si>
    <t>神奈川県</t>
    <rPh sb="0" eb="4">
      <t>カナガワケン</t>
    </rPh>
    <phoneticPr fontId="1"/>
  </si>
  <si>
    <t>山梨県</t>
    <rPh sb="0" eb="3">
      <t>ヤマナシケン</t>
    </rPh>
    <phoneticPr fontId="1"/>
  </si>
  <si>
    <t>長野県</t>
    <rPh sb="0" eb="3">
      <t>ナガノケン</t>
    </rPh>
    <phoneticPr fontId="1"/>
  </si>
  <si>
    <t>新潟県</t>
    <rPh sb="0" eb="3">
      <t>ニイガタケン</t>
    </rPh>
    <phoneticPr fontId="1"/>
  </si>
  <si>
    <t>茨城県マーチングバンド協会</t>
    <rPh sb="0" eb="2">
      <t>イバラキ</t>
    </rPh>
    <rPh sb="2" eb="3">
      <t>ケン</t>
    </rPh>
    <rPh sb="11" eb="13">
      <t>キョウカイ</t>
    </rPh>
    <phoneticPr fontId="1"/>
  </si>
  <si>
    <t>栃木県マーチングバンド協会</t>
    <rPh sb="0" eb="3">
      <t>トチギケン</t>
    </rPh>
    <phoneticPr fontId="1"/>
  </si>
  <si>
    <t>群馬県マーチングバンド協会</t>
    <rPh sb="0" eb="3">
      <t>グンマケン</t>
    </rPh>
    <phoneticPr fontId="1"/>
  </si>
  <si>
    <t>埼玉県マーチングバンド協会</t>
    <rPh sb="0" eb="3">
      <t>サイタマケン</t>
    </rPh>
    <phoneticPr fontId="1"/>
  </si>
  <si>
    <t>千葉県マーチングバンド協会</t>
    <rPh sb="0" eb="3">
      <t>チバケン</t>
    </rPh>
    <phoneticPr fontId="1"/>
  </si>
  <si>
    <t>東京都マーチングバンド協会</t>
    <rPh sb="0" eb="2">
      <t>トウキョウ</t>
    </rPh>
    <rPh sb="2" eb="3">
      <t>ト</t>
    </rPh>
    <phoneticPr fontId="1"/>
  </si>
  <si>
    <t>山梨県マーチングバンド協会</t>
    <rPh sb="0" eb="3">
      <t>ヤマナシケン</t>
    </rPh>
    <phoneticPr fontId="1"/>
  </si>
  <si>
    <t>長野県マーチングバンド協会</t>
    <rPh sb="0" eb="3">
      <t>ナガノケン</t>
    </rPh>
    <phoneticPr fontId="1"/>
  </si>
  <si>
    <t>新潟県マーチングバンド協会</t>
    <rPh sb="0" eb="3">
      <t>ニイガタケン</t>
    </rPh>
    <phoneticPr fontId="1"/>
  </si>
  <si>
    <t>神奈川県マーチングバンド連盟</t>
    <rPh sb="0" eb="4">
      <t>カナガワケン</t>
    </rPh>
    <rPh sb="12" eb="14">
      <t>レンメイ</t>
    </rPh>
    <phoneticPr fontId="1"/>
  </si>
  <si>
    <t>連絡先</t>
    <rPh sb="0" eb="3">
      <t>レンラクサキ</t>
    </rPh>
    <phoneticPr fontId="1"/>
  </si>
  <si>
    <t>Tel</t>
    <phoneticPr fontId="1"/>
  </si>
  <si>
    <t>Fax</t>
    <phoneticPr fontId="1"/>
  </si>
  <si>
    <t>携帯</t>
    <rPh sb="0" eb="2">
      <t>ケイタイ</t>
    </rPh>
    <phoneticPr fontId="1"/>
  </si>
  <si>
    <t>使用楽曲名</t>
    <rPh sb="0" eb="2">
      <t>シヨウ</t>
    </rPh>
    <rPh sb="2" eb="4">
      <t>ガッキョク</t>
    </rPh>
    <rPh sb="4" eb="5">
      <t>メイ</t>
    </rPh>
    <phoneticPr fontId="1"/>
  </si>
  <si>
    <t>作曲者</t>
    <rPh sb="0" eb="3">
      <t>サッキョクシャ</t>
    </rPh>
    <phoneticPr fontId="1"/>
  </si>
  <si>
    <t>出版社</t>
    <rPh sb="0" eb="3">
      <t>シュッパンシャ</t>
    </rPh>
    <phoneticPr fontId="1"/>
  </si>
  <si>
    <t>使用許諾の有無</t>
    <rPh sb="0" eb="2">
      <t>シヨウ</t>
    </rPh>
    <rPh sb="2" eb="4">
      <t>キョダク</t>
    </rPh>
    <rPh sb="5" eb="7">
      <t>ウム</t>
    </rPh>
    <phoneticPr fontId="1"/>
  </si>
  <si>
    <t>許諾必要がない場合の理由</t>
    <rPh sb="0" eb="2">
      <t>キョダク</t>
    </rPh>
    <rPh sb="2" eb="4">
      <t>ヒツヨウ</t>
    </rPh>
    <rPh sb="7" eb="9">
      <t>バアイ</t>
    </rPh>
    <rPh sb="10" eb="12">
      <t>リユウ</t>
    </rPh>
    <phoneticPr fontId="1"/>
  </si>
  <si>
    <t>楽譜購入の領収証のコピー　　　（団体所有であることの証明）</t>
    <rPh sb="0" eb="2">
      <t>ガクフ</t>
    </rPh>
    <rPh sb="2" eb="4">
      <t>コウニュウ</t>
    </rPh>
    <rPh sb="5" eb="8">
      <t>リョウシュウショウ</t>
    </rPh>
    <rPh sb="16" eb="18">
      <t>ダンタイ</t>
    </rPh>
    <rPh sb="18" eb="20">
      <t>ショユウ</t>
    </rPh>
    <rPh sb="26" eb="28">
      <t>ショウメイ</t>
    </rPh>
    <phoneticPr fontId="1"/>
  </si>
  <si>
    <t>編曲使用許諾証明書のコピー</t>
    <rPh sb="0" eb="2">
      <t>ヘンキョク</t>
    </rPh>
    <rPh sb="2" eb="4">
      <t>シヨウ</t>
    </rPh>
    <rPh sb="4" eb="6">
      <t>キョダク</t>
    </rPh>
    <rPh sb="6" eb="9">
      <t>ショウメイショ</t>
    </rPh>
    <phoneticPr fontId="1"/>
  </si>
  <si>
    <t>許諾領収証のコピー　　　　（有料の場合のみ）</t>
    <rPh sb="0" eb="2">
      <t>キョダク</t>
    </rPh>
    <rPh sb="2" eb="5">
      <t>リョウシュウショウ</t>
    </rPh>
    <rPh sb="14" eb="16">
      <t>ユウリョウ</t>
    </rPh>
    <rPh sb="17" eb="19">
      <t>バアイ</t>
    </rPh>
    <phoneticPr fontId="1"/>
  </si>
  <si>
    <t>④選択</t>
    <rPh sb="1" eb="3">
      <t>センタク</t>
    </rPh>
    <phoneticPr fontId="1"/>
  </si>
  <si>
    <t>④</t>
    <phoneticPr fontId="1"/>
  </si>
  <si>
    <t>使用料</t>
    <rPh sb="0" eb="3">
      <t>シヨウリョウ</t>
    </rPh>
    <phoneticPr fontId="1"/>
  </si>
  <si>
    <t>⑥選択</t>
    <rPh sb="1" eb="3">
      <t>センタク</t>
    </rPh>
    <phoneticPr fontId="1"/>
  </si>
  <si>
    <t>選択してください</t>
    <rPh sb="0" eb="2">
      <t>センタク</t>
    </rPh>
    <phoneticPr fontId="1"/>
  </si>
  <si>
    <t>無料</t>
    <rPh sb="0" eb="2">
      <t>ムリョウ</t>
    </rPh>
    <phoneticPr fontId="1"/>
  </si>
  <si>
    <t>有料（領収証添付）</t>
    <rPh sb="0" eb="2">
      <t>ユウリョウ</t>
    </rPh>
    <rPh sb="3" eb="6">
      <t>リョウシュウショウ</t>
    </rPh>
    <rPh sb="6" eb="8">
      <t>テンプ</t>
    </rPh>
    <phoneticPr fontId="1"/>
  </si>
  <si>
    <t>編曲使用許諾の必要な場合 確認方法</t>
    <rPh sb="0" eb="2">
      <t>ヘンキョク</t>
    </rPh>
    <rPh sb="2" eb="4">
      <t>シヨウ</t>
    </rPh>
    <rPh sb="4" eb="6">
      <t>キョダク</t>
    </rPh>
    <rPh sb="7" eb="9">
      <t>ヒツヨウ</t>
    </rPh>
    <rPh sb="10" eb="12">
      <t>バアイ</t>
    </rPh>
    <rPh sb="13" eb="15">
      <t>カクニン</t>
    </rPh>
    <rPh sb="15" eb="17">
      <t>ホウホウ</t>
    </rPh>
    <phoneticPr fontId="1"/>
  </si>
  <si>
    <t>確認日</t>
    <rPh sb="0" eb="2">
      <t>カクニン</t>
    </rPh>
    <rPh sb="2" eb="3">
      <t>ビ</t>
    </rPh>
    <phoneticPr fontId="1"/>
  </si>
  <si>
    <t>確認相手先</t>
    <rPh sb="0" eb="2">
      <t>カクニン</t>
    </rPh>
    <rPh sb="2" eb="5">
      <t>アイテサキ</t>
    </rPh>
    <phoneticPr fontId="1"/>
  </si>
  <si>
    <t>社名</t>
    <rPh sb="0" eb="2">
      <t>シャメイ</t>
    </rPh>
    <phoneticPr fontId="1"/>
  </si>
  <si>
    <t>担当者</t>
    <rPh sb="0" eb="3">
      <t>タントウシャ</t>
    </rPh>
    <phoneticPr fontId="1"/>
  </si>
  <si>
    <t>電話番号</t>
    <rPh sb="0" eb="2">
      <t>デンワ</t>
    </rPh>
    <rPh sb="2" eb="4">
      <t>バンゴウ</t>
    </rPh>
    <phoneticPr fontId="1"/>
  </si>
  <si>
    <t>出演団体担当者</t>
    <rPh sb="0" eb="2">
      <t>シュツエン</t>
    </rPh>
    <rPh sb="2" eb="4">
      <t>ダンタイ</t>
    </rPh>
    <rPh sb="4" eb="7">
      <t>タントウシャ</t>
    </rPh>
    <phoneticPr fontId="1"/>
  </si>
  <si>
    <t>使用料の有無</t>
    <rPh sb="0" eb="3">
      <t>シヨウリョウ</t>
    </rPh>
    <rPh sb="4" eb="6">
      <t>ウム</t>
    </rPh>
    <phoneticPr fontId="1"/>
  </si>
  <si>
    <r>
      <t>・使用許諾に関係する書類の写しは</t>
    </r>
    <r>
      <rPr>
        <b/>
        <sz val="9"/>
        <color rgb="FFFF0000"/>
        <rFont val="ＭＳ Ｐゴシック"/>
        <family val="3"/>
        <charset val="128"/>
        <scheme val="minor"/>
      </rPr>
      <t>Ａ４サイズ</t>
    </r>
    <r>
      <rPr>
        <sz val="9"/>
        <rFont val="ＭＳ Ｐゴシック"/>
        <family val="3"/>
        <charset val="128"/>
        <scheme val="minor"/>
      </rPr>
      <t>にて</t>
    </r>
    <r>
      <rPr>
        <sz val="9"/>
        <color theme="1"/>
        <rFont val="ＭＳ Ｐゴシック"/>
        <family val="3"/>
        <charset val="128"/>
        <scheme val="minor"/>
      </rPr>
      <t>添付してください</t>
    </r>
    <rPh sb="1" eb="3">
      <t>シヨウ</t>
    </rPh>
    <rPh sb="3" eb="5">
      <t>キョダク</t>
    </rPh>
    <rPh sb="6" eb="8">
      <t>カンケイ</t>
    </rPh>
    <rPh sb="10" eb="12">
      <t>ショルイ</t>
    </rPh>
    <rPh sb="13" eb="14">
      <t>ウツ</t>
    </rPh>
    <rPh sb="23" eb="25">
      <t>テンプ</t>
    </rPh>
    <phoneticPr fontId="1"/>
  </si>
  <si>
    <r>
      <t>・市販の楽譜を利用する場合は、</t>
    </r>
    <r>
      <rPr>
        <b/>
        <sz val="9"/>
        <color rgb="FFFF0000"/>
        <rFont val="ＭＳ Ｐゴシック"/>
        <family val="3"/>
        <charset val="128"/>
        <scheme val="minor"/>
      </rPr>
      <t>スコアーの表紙</t>
    </r>
    <r>
      <rPr>
        <sz val="9"/>
        <color theme="1"/>
        <rFont val="ＭＳ Ｐゴシック"/>
        <family val="3"/>
        <charset val="128"/>
        <scheme val="minor"/>
      </rPr>
      <t>及び</t>
    </r>
    <r>
      <rPr>
        <b/>
        <sz val="9"/>
        <color rgb="FFFF0000"/>
        <rFont val="ＭＳ Ｐゴシック"/>
        <family val="3"/>
        <charset val="128"/>
        <scheme val="minor"/>
      </rPr>
      <t>購入を証明する領収証等</t>
    </r>
    <r>
      <rPr>
        <sz val="9"/>
        <color theme="1"/>
        <rFont val="ＭＳ Ｐゴシック"/>
        <family val="3"/>
        <charset val="128"/>
        <scheme val="minor"/>
      </rPr>
      <t>の添付が必要</t>
    </r>
    <rPh sb="1" eb="3">
      <t>シハン</t>
    </rPh>
    <rPh sb="4" eb="6">
      <t>ガクフ</t>
    </rPh>
    <rPh sb="7" eb="9">
      <t>リヨウ</t>
    </rPh>
    <rPh sb="11" eb="13">
      <t>バアイ</t>
    </rPh>
    <rPh sb="20" eb="22">
      <t>ヒョウシ</t>
    </rPh>
    <rPh sb="22" eb="23">
      <t>オヨ</t>
    </rPh>
    <rPh sb="24" eb="26">
      <t>コウニュウ</t>
    </rPh>
    <rPh sb="27" eb="29">
      <t>ショウメイ</t>
    </rPh>
    <rPh sb="36" eb="38">
      <t>テンプ</t>
    </rPh>
    <rPh sb="39" eb="41">
      <t>ヒツヨウ</t>
    </rPh>
    <phoneticPr fontId="1"/>
  </si>
  <si>
    <r>
      <t>・使用許諾が必要の場合で確認書がある場合その</t>
    </r>
    <r>
      <rPr>
        <b/>
        <sz val="9"/>
        <color rgb="FFFF0000"/>
        <rFont val="ＭＳ Ｐゴシック"/>
        <family val="3"/>
        <charset val="128"/>
        <scheme val="minor"/>
      </rPr>
      <t>証明書類、</t>
    </r>
    <r>
      <rPr>
        <sz val="9"/>
        <rFont val="ＭＳ Ｐゴシック"/>
        <family val="3"/>
        <charset val="128"/>
        <scheme val="minor"/>
      </rPr>
      <t>また許諾が有料の場合は</t>
    </r>
    <rPh sb="1" eb="3">
      <t>シヨウ</t>
    </rPh>
    <rPh sb="3" eb="5">
      <t>キョダク</t>
    </rPh>
    <rPh sb="6" eb="8">
      <t>ヒツヨウ</t>
    </rPh>
    <rPh sb="9" eb="11">
      <t>バアイ</t>
    </rPh>
    <rPh sb="12" eb="15">
      <t>カクニンショ</t>
    </rPh>
    <rPh sb="18" eb="20">
      <t>バアイ</t>
    </rPh>
    <rPh sb="22" eb="25">
      <t>ショウメイショ</t>
    </rPh>
    <rPh sb="25" eb="26">
      <t>ルイ</t>
    </rPh>
    <rPh sb="29" eb="31">
      <t>キョダク</t>
    </rPh>
    <phoneticPr fontId="1"/>
  </si>
  <si>
    <r>
      <t>　その</t>
    </r>
    <r>
      <rPr>
        <b/>
        <sz val="9"/>
        <color rgb="FFFF0000"/>
        <rFont val="ＭＳ Ｐゴシック"/>
        <family val="3"/>
        <charset val="128"/>
        <scheme val="minor"/>
      </rPr>
      <t>許諾料の領収証</t>
    </r>
    <r>
      <rPr>
        <sz val="9"/>
        <rFont val="ＭＳ Ｐゴシック"/>
        <family val="3"/>
        <charset val="128"/>
        <scheme val="minor"/>
      </rPr>
      <t>の添付</t>
    </r>
    <r>
      <rPr>
        <sz val="9"/>
        <color theme="1"/>
        <rFont val="ＭＳ Ｐゴシック"/>
        <family val="3"/>
        <charset val="128"/>
        <scheme val="minor"/>
      </rPr>
      <t>が必要</t>
    </r>
    <rPh sb="11" eb="13">
      <t>テンプ</t>
    </rPh>
    <phoneticPr fontId="1"/>
  </si>
  <si>
    <t>　　　　確認事項</t>
    <rPh sb="4" eb="6">
      <t>カクニン</t>
    </rPh>
    <rPh sb="6" eb="8">
      <t>ジコウ</t>
    </rPh>
    <phoneticPr fontId="1"/>
  </si>
  <si>
    <t>曲数に合わせて上から順番に下記入力をしてください</t>
    <rPh sb="0" eb="1">
      <t>キョク</t>
    </rPh>
    <rPh sb="1" eb="2">
      <t>スウ</t>
    </rPh>
    <rPh sb="3" eb="4">
      <t>ア</t>
    </rPh>
    <rPh sb="7" eb="8">
      <t>ウエ</t>
    </rPh>
    <rPh sb="10" eb="12">
      <t>ジュンバン</t>
    </rPh>
    <rPh sb="13" eb="15">
      <t>カキ</t>
    </rPh>
    <rPh sb="15" eb="17">
      <t>ニュウリョク</t>
    </rPh>
    <phoneticPr fontId="1"/>
  </si>
  <si>
    <t>プロップの使用</t>
    <rPh sb="5" eb="7">
      <t>シヨウ</t>
    </rPh>
    <phoneticPr fontId="1"/>
  </si>
  <si>
    <t>参加団体用記録席</t>
    <rPh sb="0" eb="2">
      <t>サンカ</t>
    </rPh>
    <rPh sb="2" eb="5">
      <t>ダンタイヨウ</t>
    </rPh>
    <rPh sb="5" eb="7">
      <t>キロク</t>
    </rPh>
    <rPh sb="7" eb="8">
      <t>セキ</t>
    </rPh>
    <phoneticPr fontId="1"/>
  </si>
  <si>
    <t>主催者指定の各社により撮影された写真・動画・音声を二次使用（放送等）されることを</t>
    <phoneticPr fontId="1"/>
  </si>
  <si>
    <t>■撮影・二次使用の承諾</t>
    <phoneticPr fontId="1"/>
  </si>
  <si>
    <t>■通行証・配車証申込み</t>
    <rPh sb="1" eb="3">
      <t>ツウコウ</t>
    </rPh>
    <rPh sb="3" eb="4">
      <t>ショウ</t>
    </rPh>
    <rPh sb="5" eb="7">
      <t>ハイシャ</t>
    </rPh>
    <rPh sb="7" eb="8">
      <t>ショウ</t>
    </rPh>
    <rPh sb="8" eb="10">
      <t>モウシコ</t>
    </rPh>
    <phoneticPr fontId="1"/>
  </si>
  <si>
    <t>その他　車種</t>
    <rPh sb="2" eb="3">
      <t>タ</t>
    </rPh>
    <rPh sb="4" eb="6">
      <t>シャシュ</t>
    </rPh>
    <phoneticPr fontId="1"/>
  </si>
  <si>
    <t>トラック通行証</t>
    <rPh sb="4" eb="6">
      <t>ツウコウ</t>
    </rPh>
    <rPh sb="6" eb="7">
      <t>ショウ</t>
    </rPh>
    <phoneticPr fontId="1"/>
  </si>
  <si>
    <t>台</t>
    <rPh sb="0" eb="1">
      <t>ダイ</t>
    </rPh>
    <phoneticPr fontId="1"/>
  </si>
  <si>
    <t>バス配車証</t>
    <rPh sb="2" eb="4">
      <t>ハイシャ</t>
    </rPh>
    <rPh sb="4" eb="5">
      <t>ショウ</t>
    </rPh>
    <phoneticPr fontId="1"/>
  </si>
  <si>
    <t>都県名</t>
    <rPh sb="0" eb="2">
      <t>トケン</t>
    </rPh>
    <rPh sb="2" eb="3">
      <t>メイ</t>
    </rPh>
    <phoneticPr fontId="1"/>
  </si>
  <si>
    <t>ふりがな</t>
    <phoneticPr fontId="1"/>
  </si>
  <si>
    <t>氏名</t>
    <rPh sb="0" eb="2">
      <t>シメイ</t>
    </rPh>
    <phoneticPr fontId="1"/>
  </si>
  <si>
    <t>■プログラム校正責任者</t>
    <rPh sb="6" eb="8">
      <t>コウセイ</t>
    </rPh>
    <rPh sb="8" eb="11">
      <t>セキニンシャ</t>
    </rPh>
    <phoneticPr fontId="1"/>
  </si>
  <si>
    <t>書類送付先と同じ</t>
    <rPh sb="0" eb="2">
      <t>ショルイ</t>
    </rPh>
    <rPh sb="2" eb="4">
      <t>ソウフ</t>
    </rPh>
    <rPh sb="4" eb="5">
      <t>サキ</t>
    </rPh>
    <rPh sb="6" eb="7">
      <t>オナ</t>
    </rPh>
    <phoneticPr fontId="1"/>
  </si>
  <si>
    <t>その他の連絡先</t>
    <rPh sb="2" eb="3">
      <t>タ</t>
    </rPh>
    <rPh sb="4" eb="7">
      <t>レンラクサキ</t>
    </rPh>
    <phoneticPr fontId="1"/>
  </si>
  <si>
    <t>選択してください</t>
    <rPh sb="0" eb="2">
      <t>センタク</t>
    </rPh>
    <phoneticPr fontId="1"/>
  </si>
  <si>
    <t>-</t>
    <phoneticPr fontId="1"/>
  </si>
  <si>
    <t>furigana</t>
    <phoneticPr fontId="1"/>
  </si>
  <si>
    <t>tel</t>
    <phoneticPr fontId="1"/>
  </si>
  <si>
    <t>fax</t>
    <phoneticPr fontId="1"/>
  </si>
  <si>
    <t>keitai</t>
    <phoneticPr fontId="1"/>
  </si>
  <si>
    <t>email</t>
    <phoneticPr fontId="1"/>
  </si>
  <si>
    <t>書類提出日</t>
    <rPh sb="0" eb="2">
      <t>ショルイ</t>
    </rPh>
    <rPh sb="2" eb="4">
      <t>テイシュツ</t>
    </rPh>
    <rPh sb="4" eb="5">
      <t>ビ</t>
    </rPh>
    <phoneticPr fontId="1"/>
  </si>
  <si>
    <t>団体名</t>
  </si>
  <si>
    <t>ペースト時　値と数値の書式を選択しないと年月日が表示されない</t>
    <rPh sb="4" eb="5">
      <t>ジ</t>
    </rPh>
    <rPh sb="6" eb="7">
      <t>アタイ</t>
    </rPh>
    <rPh sb="8" eb="10">
      <t>スウチ</t>
    </rPh>
    <rPh sb="11" eb="13">
      <t>ショシキ</t>
    </rPh>
    <rPh sb="14" eb="16">
      <t>センタク</t>
    </rPh>
    <rPh sb="20" eb="23">
      <t>ネンガッピ</t>
    </rPh>
    <rPh sb="24" eb="26">
      <t>ヒョウジ</t>
    </rPh>
    <phoneticPr fontId="1"/>
  </si>
  <si>
    <r>
      <t>【印刷会社発送用データ】　</t>
    </r>
    <r>
      <rPr>
        <sz val="11"/>
        <color rgb="FFFFCCFF"/>
        <rFont val="ＭＳ Ｐゴシック"/>
        <family val="3"/>
        <charset val="128"/>
      </rPr>
      <t>■</t>
    </r>
    <r>
      <rPr>
        <sz val="11"/>
        <rFont val="ＭＳ Ｐゴシック"/>
        <family val="3"/>
        <charset val="128"/>
      </rPr>
      <t>の領域をコピー&amp;ペースト</t>
    </r>
    <rPh sb="1" eb="3">
      <t>インサツ</t>
    </rPh>
    <rPh sb="3" eb="5">
      <t>ガイシャ</t>
    </rPh>
    <rPh sb="5" eb="7">
      <t>ハッソウ</t>
    </rPh>
    <rPh sb="7" eb="8">
      <t>ヨウ</t>
    </rPh>
    <rPh sb="15" eb="17">
      <t>リョウイキ</t>
    </rPh>
    <phoneticPr fontId="50"/>
  </si>
  <si>
    <t>団体名：</t>
    <rPh sb="0" eb="2">
      <t>ダンタイ</t>
    </rPh>
    <rPh sb="2" eb="3">
      <t>メイ</t>
    </rPh>
    <phoneticPr fontId="50"/>
  </si>
  <si>
    <t>演目〈テーマ〉：</t>
    <phoneticPr fontId="50"/>
  </si>
  <si>
    <t>【校正責任者】</t>
    <rPh sb="1" eb="3">
      <t>コウセイ</t>
    </rPh>
    <rPh sb="3" eb="6">
      <t>セキニンシャ</t>
    </rPh>
    <phoneticPr fontId="50"/>
  </si>
  <si>
    <t>氏名</t>
    <rPh sb="0" eb="2">
      <t>シメイ</t>
    </rPh>
    <phoneticPr fontId="50"/>
  </si>
  <si>
    <t>氏名フリガナ</t>
    <rPh sb="0" eb="2">
      <t>シメイ</t>
    </rPh>
    <phoneticPr fontId="50"/>
  </si>
  <si>
    <t>電話番号</t>
    <rPh sb="0" eb="2">
      <t>デンワ</t>
    </rPh>
    <rPh sb="2" eb="4">
      <t>バンゴウ</t>
    </rPh>
    <phoneticPr fontId="50"/>
  </si>
  <si>
    <t>FAX</t>
    <phoneticPr fontId="50"/>
  </si>
  <si>
    <t>携帯電話</t>
    <rPh sb="0" eb="2">
      <t>ケイタイ</t>
    </rPh>
    <rPh sb="2" eb="4">
      <t>デンワ</t>
    </rPh>
    <phoneticPr fontId="50"/>
  </si>
  <si>
    <t>E-mail(PC)</t>
    <phoneticPr fontId="50"/>
  </si>
  <si>
    <t>【写真提出方法】</t>
    <rPh sb="1" eb="3">
      <t>シャシン</t>
    </rPh>
    <rPh sb="3" eb="5">
      <t>テイシュツ</t>
    </rPh>
    <rPh sb="5" eb="7">
      <t>ホウホウ</t>
    </rPh>
    <phoneticPr fontId="50"/>
  </si>
  <si>
    <t>団体名：</t>
    <phoneticPr fontId="50"/>
  </si>
  <si>
    <t>№</t>
    <phoneticPr fontId="1"/>
  </si>
  <si>
    <t>学年</t>
    <rPh sb="0" eb="2">
      <t>ガクネン</t>
    </rPh>
    <phoneticPr fontId="1"/>
  </si>
  <si>
    <t>構成メンバー</t>
    <rPh sb="0" eb="2">
      <t>コウセイ</t>
    </rPh>
    <phoneticPr fontId="1"/>
  </si>
  <si>
    <t>◆写真について</t>
    <rPh sb="1" eb="3">
      <t>シャシン</t>
    </rPh>
    <phoneticPr fontId="1"/>
  </si>
  <si>
    <t>写真の提出が必要です。写真の種類を選択してください</t>
    <rPh sb="0" eb="2">
      <t>シャシン</t>
    </rPh>
    <rPh sb="3" eb="5">
      <t>テイシュツ</t>
    </rPh>
    <rPh sb="6" eb="8">
      <t>ヒツヨウ</t>
    </rPh>
    <rPh sb="11" eb="13">
      <t>シャシン</t>
    </rPh>
    <rPh sb="14" eb="16">
      <t>シュルイ</t>
    </rPh>
    <rPh sb="17" eb="19">
      <t>センタク</t>
    </rPh>
    <phoneticPr fontId="1"/>
  </si>
  <si>
    <t>JPEGデータ+プリントアウト</t>
  </si>
  <si>
    <t>個人の特定できる写真を利用する場合は、その個人にプログラムへの掲載の承諾を得てください</t>
    <rPh sb="0" eb="2">
      <t>コジン</t>
    </rPh>
    <rPh sb="3" eb="5">
      <t>トクテイ</t>
    </rPh>
    <rPh sb="8" eb="10">
      <t>シャシン</t>
    </rPh>
    <rPh sb="11" eb="13">
      <t>リヨウ</t>
    </rPh>
    <rPh sb="15" eb="17">
      <t>バアイ</t>
    </rPh>
    <rPh sb="21" eb="23">
      <t>コジン</t>
    </rPh>
    <rPh sb="31" eb="33">
      <t>ケイサイ</t>
    </rPh>
    <rPh sb="34" eb="36">
      <t>ショウダク</t>
    </rPh>
    <rPh sb="37" eb="38">
      <t>エ</t>
    </rPh>
    <phoneticPr fontId="1"/>
  </si>
  <si>
    <t>プリント写真のみ</t>
    <phoneticPr fontId="1"/>
  </si>
  <si>
    <t>裏面に団体名・構成（〇〇の部）を必ず記入し、郵送にて提出してください。</t>
    <phoneticPr fontId="1"/>
  </si>
  <si>
    <t>Ａ４普通紙にプリントアウトし、裏面に団体名・構成（〇〇の部）を必ず記入してください、データはメール添付又はプリントアウトと一緒に郵送にて提出してください。</t>
    <rPh sb="15" eb="17">
      <t>ウラメン</t>
    </rPh>
    <rPh sb="18" eb="20">
      <t>ダンタイ</t>
    </rPh>
    <rPh sb="20" eb="21">
      <t>メイ</t>
    </rPh>
    <rPh sb="22" eb="24">
      <t>コウセイ</t>
    </rPh>
    <rPh sb="28" eb="29">
      <t>ブ</t>
    </rPh>
    <rPh sb="31" eb="32">
      <t>カナラ</t>
    </rPh>
    <rPh sb="33" eb="35">
      <t>キニュウ</t>
    </rPh>
    <rPh sb="49" eb="51">
      <t>テンプ</t>
    </rPh>
    <rPh sb="51" eb="52">
      <t>マタ</t>
    </rPh>
    <rPh sb="61" eb="63">
      <t>イッショ</t>
    </rPh>
    <rPh sb="64" eb="66">
      <t>ユウソウ</t>
    </rPh>
    <rPh sb="68" eb="70">
      <t>テイシュツ</t>
    </rPh>
    <phoneticPr fontId="1"/>
  </si>
  <si>
    <t>特殊効果を使用する</t>
    <rPh sb="0" eb="2">
      <t>トクシュ</t>
    </rPh>
    <rPh sb="2" eb="4">
      <t>コウカ</t>
    </rPh>
    <rPh sb="5" eb="7">
      <t>シヨウ</t>
    </rPh>
    <phoneticPr fontId="1"/>
  </si>
  <si>
    <t>特殊効果を使用しない</t>
    <rPh sb="0" eb="2">
      <t>トクシュ</t>
    </rPh>
    <rPh sb="2" eb="4">
      <t>コウカ</t>
    </rPh>
    <rPh sb="5" eb="7">
      <t>シヨウ</t>
    </rPh>
    <phoneticPr fontId="1"/>
  </si>
  <si>
    <t>◆写真および動画の撮影・販売・二次使用について</t>
    <rPh sb="1" eb="3">
      <t>シャシン</t>
    </rPh>
    <rPh sb="6" eb="8">
      <t>ドウガ</t>
    </rPh>
    <rPh sb="9" eb="11">
      <t>サツエイ</t>
    </rPh>
    <rPh sb="12" eb="14">
      <t>ハンバイ</t>
    </rPh>
    <rPh sb="15" eb="17">
      <t>ニジ</t>
    </rPh>
    <rPh sb="17" eb="19">
      <t>シヨウ</t>
    </rPh>
    <phoneticPr fontId="1"/>
  </si>
  <si>
    <t>写真及び動画の撮影・販売は当協会の指定業者が行います。撮影された写真及び</t>
    <rPh sb="0" eb="2">
      <t>シャシン</t>
    </rPh>
    <rPh sb="2" eb="3">
      <t>オヨ</t>
    </rPh>
    <rPh sb="4" eb="6">
      <t>ドウガ</t>
    </rPh>
    <rPh sb="7" eb="9">
      <t>サツエイ</t>
    </rPh>
    <rPh sb="10" eb="12">
      <t>ハンバイ</t>
    </rPh>
    <rPh sb="13" eb="16">
      <t>トウキョウカイ</t>
    </rPh>
    <rPh sb="17" eb="19">
      <t>シテイ</t>
    </rPh>
    <rPh sb="19" eb="21">
      <t>ギョウシャ</t>
    </rPh>
    <rPh sb="22" eb="23">
      <t>オコナ</t>
    </rPh>
    <rPh sb="27" eb="29">
      <t>サツエイ</t>
    </rPh>
    <phoneticPr fontId="1"/>
  </si>
  <si>
    <t>動画（ＤＶＤ等）の著作権は日本マーチングバンド協会関東支部に帰属します</t>
    <rPh sb="0" eb="2">
      <t>ドウガ</t>
    </rPh>
    <rPh sb="6" eb="7">
      <t>トウ</t>
    </rPh>
    <rPh sb="9" eb="12">
      <t>チョサクケン</t>
    </rPh>
    <rPh sb="13" eb="15">
      <t>ニホン</t>
    </rPh>
    <rPh sb="23" eb="25">
      <t>キョウカイ</t>
    </rPh>
    <rPh sb="25" eb="27">
      <t>カントウ</t>
    </rPh>
    <rPh sb="27" eb="29">
      <t>シブ</t>
    </rPh>
    <rPh sb="30" eb="32">
      <t>キゾク</t>
    </rPh>
    <phoneticPr fontId="1"/>
  </si>
  <si>
    <t>日本マーチングバンド協会関東支部指定業者により、写真、動画の撮影・販売をされることを</t>
    <rPh sb="0" eb="2">
      <t>ニホン</t>
    </rPh>
    <rPh sb="10" eb="12">
      <t>キョウカイ</t>
    </rPh>
    <rPh sb="12" eb="14">
      <t>カントウ</t>
    </rPh>
    <rPh sb="14" eb="16">
      <t>シブ</t>
    </rPh>
    <rPh sb="16" eb="18">
      <t>シテイ</t>
    </rPh>
    <rPh sb="18" eb="20">
      <t>ギョウシャ</t>
    </rPh>
    <rPh sb="24" eb="26">
      <t>シャシン</t>
    </rPh>
    <rPh sb="27" eb="29">
      <t>ドウガ</t>
    </rPh>
    <rPh sb="30" eb="32">
      <t>サツエイ</t>
    </rPh>
    <rPh sb="33" eb="35">
      <t>ハンバイ</t>
    </rPh>
    <phoneticPr fontId="1"/>
  </si>
  <si>
    <t>日本マーチングバンド協会関東支部指定業者により、写真、動画の撮影・販売をされることを</t>
    <phoneticPr fontId="1"/>
  </si>
  <si>
    <t>都県大会撮影業者から直接送られるので、選択の必要はありません</t>
    <rPh sb="19" eb="21">
      <t>センタク</t>
    </rPh>
    <rPh sb="22" eb="24">
      <t>ヒツヨウ</t>
    </rPh>
    <phoneticPr fontId="1"/>
  </si>
  <si>
    <t>2t</t>
  </si>
  <si>
    <t>2tロング</t>
  </si>
  <si>
    <t>4t</t>
  </si>
  <si>
    <t>4tロング</t>
  </si>
  <si>
    <t>上記提出の『演奏利用明細書』と同じ曲数、同じ曲目を入力してください</t>
    <rPh sb="0" eb="2">
      <t>ジョウキ</t>
    </rPh>
    <rPh sb="2" eb="4">
      <t>テイシュツ</t>
    </rPh>
    <rPh sb="6" eb="8">
      <t>エンソウ</t>
    </rPh>
    <rPh sb="8" eb="10">
      <t>リヨウ</t>
    </rPh>
    <rPh sb="10" eb="13">
      <t>メイサイショ</t>
    </rPh>
    <rPh sb="15" eb="16">
      <t>オナ</t>
    </rPh>
    <rPh sb="17" eb="18">
      <t>キョク</t>
    </rPh>
    <rPh sb="18" eb="19">
      <t>スウ</t>
    </rPh>
    <rPh sb="20" eb="21">
      <t>オナ</t>
    </rPh>
    <rPh sb="22" eb="24">
      <t>キョクモク</t>
    </rPh>
    <rPh sb="25" eb="27">
      <t>ニュウリョク</t>
    </rPh>
    <phoneticPr fontId="1"/>
  </si>
  <si>
    <t>⇒②選択へ進む</t>
    <rPh sb="2" eb="4">
      <t>センタク</t>
    </rPh>
    <rPh sb="5" eb="6">
      <t>スス</t>
    </rPh>
    <phoneticPr fontId="1"/>
  </si>
  <si>
    <t>予定の場合</t>
    <rPh sb="3" eb="5">
      <t>バアイ</t>
    </rPh>
    <phoneticPr fontId="1"/>
  </si>
  <si>
    <t>はじめにお読みください</t>
    <rPh sb="5" eb="6">
      <t>ヨ</t>
    </rPh>
    <phoneticPr fontId="1"/>
  </si>
  <si>
    <t>◆注意事項</t>
    <rPh sb="1" eb="3">
      <t>チュウイ</t>
    </rPh>
    <rPh sb="3" eb="5">
      <t>ジコウ</t>
    </rPh>
    <phoneticPr fontId="1"/>
  </si>
  <si>
    <t>実施要項をよく読み、間違いのないように入力してください。</t>
    <rPh sb="0" eb="2">
      <t>ジッシ</t>
    </rPh>
    <rPh sb="2" eb="4">
      <t>ヨウコウ</t>
    </rPh>
    <rPh sb="7" eb="8">
      <t>ヨ</t>
    </rPh>
    <rPh sb="10" eb="12">
      <t>マチガ</t>
    </rPh>
    <rPh sb="19" eb="21">
      <t>ニュウリョク</t>
    </rPh>
    <phoneticPr fontId="1"/>
  </si>
  <si>
    <t>◆入力手順</t>
    <rPh sb="1" eb="3">
      <t>ニュウリョク</t>
    </rPh>
    <rPh sb="3" eb="5">
      <t>テジュン</t>
    </rPh>
    <phoneticPr fontId="1"/>
  </si>
  <si>
    <t>上記の入力漏れがないかご確認ください</t>
    <rPh sb="0" eb="2">
      <t>ジョウキ</t>
    </rPh>
    <rPh sb="3" eb="5">
      <t>ニュウリョク</t>
    </rPh>
    <rPh sb="5" eb="6">
      <t>モ</t>
    </rPh>
    <rPh sb="12" eb="14">
      <t>カクニン</t>
    </rPh>
    <phoneticPr fontId="1"/>
  </si>
  <si>
    <t>音楽著作権使用許諾の入力は上から順番に入力してください</t>
    <rPh sb="0" eb="2">
      <t>オンガク</t>
    </rPh>
    <rPh sb="2" eb="5">
      <t>チョサクケン</t>
    </rPh>
    <rPh sb="5" eb="7">
      <t>シヨウ</t>
    </rPh>
    <rPh sb="7" eb="9">
      <t>キョダク</t>
    </rPh>
    <rPh sb="10" eb="12">
      <t>ニュウリョク</t>
    </rPh>
    <rPh sb="13" eb="14">
      <t>ウエ</t>
    </rPh>
    <rPh sb="16" eb="18">
      <t>ジュンバン</t>
    </rPh>
    <rPh sb="19" eb="21">
      <t>ニュウリョク</t>
    </rPh>
    <phoneticPr fontId="1"/>
  </si>
  <si>
    <t>入力箇所の指示が表示されるので入力箇所を間違わないようにお願いします</t>
    <rPh sb="0" eb="2">
      <t>ニュウリョク</t>
    </rPh>
    <rPh sb="2" eb="4">
      <t>カショ</t>
    </rPh>
    <rPh sb="5" eb="7">
      <t>シジ</t>
    </rPh>
    <rPh sb="8" eb="10">
      <t>ヒョウジ</t>
    </rPh>
    <rPh sb="15" eb="17">
      <t>ニュウリョク</t>
    </rPh>
    <rPh sb="17" eb="19">
      <t>カショ</t>
    </rPh>
    <rPh sb="20" eb="22">
      <t>マチガ</t>
    </rPh>
    <rPh sb="29" eb="30">
      <t>ネガ</t>
    </rPh>
    <phoneticPr fontId="1"/>
  </si>
  <si>
    <t>◆プリントアウト</t>
    <phoneticPr fontId="1"/>
  </si>
  <si>
    <t>自動に完成されますので印刷してください</t>
    <phoneticPr fontId="1"/>
  </si>
  <si>
    <t>③音楽著作関係入力</t>
    <phoneticPr fontId="1"/>
  </si>
  <si>
    <t>⑤プログラム掲載入力</t>
    <phoneticPr fontId="1"/>
  </si>
  <si>
    <t>提出必要書類一覧</t>
    <rPh sb="0" eb="2">
      <t>テイシュツ</t>
    </rPh>
    <rPh sb="2" eb="4">
      <t>ヒツヨウ</t>
    </rPh>
    <rPh sb="4" eb="6">
      <t>ショルイ</t>
    </rPh>
    <rPh sb="6" eb="8">
      <t>イチラン</t>
    </rPh>
    <phoneticPr fontId="1"/>
  </si>
  <si>
    <t>提出の必要な書類に○印が付きます。ご確認ください</t>
    <rPh sb="0" eb="2">
      <t>テイシュツ</t>
    </rPh>
    <rPh sb="3" eb="5">
      <t>ヒツヨウ</t>
    </rPh>
    <rPh sb="6" eb="8">
      <t>ショルイ</t>
    </rPh>
    <rPh sb="10" eb="11">
      <t>シルシ</t>
    </rPh>
    <rPh sb="12" eb="13">
      <t>ツ</t>
    </rPh>
    <rPh sb="18" eb="20">
      <t>カクニン</t>
    </rPh>
    <phoneticPr fontId="1"/>
  </si>
  <si>
    <t>必要添付書類はA4 にて添付してください</t>
    <rPh sb="0" eb="2">
      <t>ヒツヨウ</t>
    </rPh>
    <rPh sb="2" eb="4">
      <t>テンプ</t>
    </rPh>
    <rPh sb="4" eb="6">
      <t>ショルイ</t>
    </rPh>
    <rPh sb="12" eb="14">
      <t>テンプ</t>
    </rPh>
    <phoneticPr fontId="1"/>
  </si>
  <si>
    <t>◆データ提出方法</t>
    <rPh sb="4" eb="6">
      <t>テイシュツ</t>
    </rPh>
    <rPh sb="6" eb="8">
      <t>ホウホウ</t>
    </rPh>
    <phoneticPr fontId="1"/>
  </si>
  <si>
    <t>◆書類提出方法</t>
    <rPh sb="1" eb="3">
      <t>ショルイ</t>
    </rPh>
    <rPh sb="3" eb="5">
      <t>テイシュツ</t>
    </rPh>
    <rPh sb="5" eb="7">
      <t>ホウホウ</t>
    </rPh>
    <phoneticPr fontId="1"/>
  </si>
  <si>
    <t>CD-R等に保存して郵送してください</t>
    <phoneticPr fontId="1"/>
  </si>
  <si>
    <t>著作に関する提出書類のコピーは、全てA4片面で印刷してください</t>
    <rPh sb="0" eb="2">
      <t>チョサク</t>
    </rPh>
    <rPh sb="3" eb="4">
      <t>カン</t>
    </rPh>
    <rPh sb="6" eb="8">
      <t>テイシュツ</t>
    </rPh>
    <rPh sb="8" eb="10">
      <t>ショルイ</t>
    </rPh>
    <rPh sb="16" eb="17">
      <t>スベ</t>
    </rPh>
    <rPh sb="20" eb="22">
      <t>カタメン</t>
    </rPh>
    <rPh sb="23" eb="25">
      <t>インサツ</t>
    </rPh>
    <phoneticPr fontId="1"/>
  </si>
  <si>
    <t>◆その他</t>
    <rPh sb="3" eb="4">
      <t>タ</t>
    </rPh>
    <phoneticPr fontId="1"/>
  </si>
  <si>
    <t>・入力の際、セルの移動の操作はリンクが壊れる恐れがありますのでご注意ください</t>
    <rPh sb="1" eb="3">
      <t>ニュウリョク</t>
    </rPh>
    <rPh sb="4" eb="5">
      <t>サイ</t>
    </rPh>
    <rPh sb="9" eb="11">
      <t>イドウ</t>
    </rPh>
    <rPh sb="12" eb="14">
      <t>ソウサ</t>
    </rPh>
    <rPh sb="19" eb="20">
      <t>コワ</t>
    </rPh>
    <rPh sb="22" eb="23">
      <t>オソ</t>
    </rPh>
    <rPh sb="32" eb="34">
      <t>チュウイ</t>
    </rPh>
    <phoneticPr fontId="1"/>
  </si>
  <si>
    <t>・提出頂いた書類は、原則として返却いたしませんのであらかじめご了承ください</t>
    <rPh sb="1" eb="3">
      <t>テイシュツ</t>
    </rPh>
    <rPh sb="3" eb="4">
      <t>イタダ</t>
    </rPh>
    <rPh sb="6" eb="8">
      <t>ショルイ</t>
    </rPh>
    <rPh sb="10" eb="12">
      <t>ゲンソク</t>
    </rPh>
    <rPh sb="15" eb="17">
      <t>ヘンキャク</t>
    </rPh>
    <rPh sb="31" eb="33">
      <t>リョウショウ</t>
    </rPh>
    <phoneticPr fontId="1"/>
  </si>
  <si>
    <t>ご不明な点はお気軽にお問い合わせください</t>
    <rPh sb="1" eb="3">
      <t>フメイ</t>
    </rPh>
    <rPh sb="4" eb="5">
      <t>テン</t>
    </rPh>
    <rPh sb="7" eb="9">
      <t>キガル</t>
    </rPh>
    <rPh sb="11" eb="12">
      <t>ト</t>
    </rPh>
    <rPh sb="13" eb="14">
      <t>ア</t>
    </rPh>
    <phoneticPr fontId="1"/>
  </si>
  <si>
    <t>（日本マーチングバンド協会関東支部 事務局 内）</t>
  </si>
  <si>
    <t>氏名ふりがな</t>
    <rPh sb="0" eb="2">
      <t>シメイ</t>
    </rPh>
    <phoneticPr fontId="1"/>
  </si>
  <si>
    <t>ふりがな</t>
    <phoneticPr fontId="1"/>
  </si>
  <si>
    <t>もう1度間違いがないか確認をお願いします</t>
    <rPh sb="3" eb="4">
      <t>ド</t>
    </rPh>
    <rPh sb="4" eb="6">
      <t>マチガ</t>
    </rPh>
    <rPh sb="11" eb="13">
      <t>カクニン</t>
    </rPh>
    <rPh sb="15" eb="16">
      <t>ネガ</t>
    </rPh>
    <phoneticPr fontId="1"/>
  </si>
  <si>
    <t>②基本入力</t>
    <phoneticPr fontId="1"/>
  </si>
  <si>
    <t>５種類の緑色見出しのシート全てに順番に入力してください</t>
    <rPh sb="1" eb="3">
      <t>シュルイ</t>
    </rPh>
    <rPh sb="4" eb="6">
      <t>ミドリイロ</t>
    </rPh>
    <rPh sb="6" eb="8">
      <t>ミダ</t>
    </rPh>
    <rPh sb="13" eb="14">
      <t>スベ</t>
    </rPh>
    <rPh sb="16" eb="18">
      <t>ジュンバン</t>
    </rPh>
    <rPh sb="19" eb="21">
      <t>ニュウリョク</t>
    </rPh>
    <phoneticPr fontId="1"/>
  </si>
  <si>
    <t>上記入力が全て終わると提出用参加申込書類・提出一覧（オレンジ色の見出し）が</t>
    <rPh sb="0" eb="2">
      <t>ジョウキ</t>
    </rPh>
    <rPh sb="2" eb="4">
      <t>ニュウリョク</t>
    </rPh>
    <rPh sb="5" eb="6">
      <t>スベ</t>
    </rPh>
    <rPh sb="7" eb="8">
      <t>オ</t>
    </rPh>
    <rPh sb="11" eb="14">
      <t>テイシュツヨウ</t>
    </rPh>
    <rPh sb="14" eb="16">
      <t>サンカ</t>
    </rPh>
    <rPh sb="16" eb="18">
      <t>モウシコミ</t>
    </rPh>
    <rPh sb="18" eb="20">
      <t>ショルイ</t>
    </rPh>
    <rPh sb="21" eb="23">
      <t>テイシュツ</t>
    </rPh>
    <rPh sb="23" eb="25">
      <t>イチラン</t>
    </rPh>
    <rPh sb="30" eb="31">
      <t>イロ</t>
    </rPh>
    <rPh sb="32" eb="34">
      <t>ミダ</t>
    </rPh>
    <phoneticPr fontId="1"/>
  </si>
  <si>
    <t>氏名</t>
    <rPh sb="0" eb="2">
      <t>シメイ</t>
    </rPh>
    <phoneticPr fontId="1"/>
  </si>
  <si>
    <t>年齢</t>
    <rPh sb="0" eb="2">
      <t>ネンレイ</t>
    </rPh>
    <phoneticPr fontId="1"/>
  </si>
  <si>
    <t>学年指揮</t>
    <rPh sb="0" eb="2">
      <t>ガクネン</t>
    </rPh>
    <rPh sb="2" eb="4">
      <t>シキ</t>
    </rPh>
    <phoneticPr fontId="1"/>
  </si>
  <si>
    <t>登録引率者最大数　数によってマスクをかける</t>
    <rPh sb="0" eb="2">
      <t>トウロク</t>
    </rPh>
    <rPh sb="2" eb="5">
      <t>インソツシャ</t>
    </rPh>
    <rPh sb="5" eb="7">
      <t>サイダイ</t>
    </rPh>
    <rPh sb="7" eb="8">
      <t>スウ</t>
    </rPh>
    <rPh sb="9" eb="10">
      <t>カズ</t>
    </rPh>
    <phoneticPr fontId="1"/>
  </si>
  <si>
    <t>氏名に入力するとカウントされます</t>
    <rPh sb="0" eb="2">
      <t>シメイ</t>
    </rPh>
    <rPh sb="3" eb="5">
      <t>ニュウリョク</t>
    </rPh>
    <phoneticPr fontId="1"/>
  </si>
  <si>
    <t>撮影者が決まっていない場合は≪未定≫と入力してください</t>
    <rPh sb="0" eb="2">
      <t>サツエイ</t>
    </rPh>
    <rPh sb="2" eb="3">
      <t>シャ</t>
    </rPh>
    <rPh sb="4" eb="5">
      <t>キ</t>
    </rPh>
    <rPh sb="11" eb="13">
      <t>バアイ</t>
    </rPh>
    <rPh sb="15" eb="17">
      <t>ミテイ</t>
    </rPh>
    <rPh sb="19" eb="21">
      <t>ニュウリョク</t>
    </rPh>
    <phoneticPr fontId="1"/>
  </si>
  <si>
    <t>・撮影したものをSNSや動画配信サイト等のネット上に掲載することを禁止します</t>
    <rPh sb="1" eb="3">
      <t>サツエイ</t>
    </rPh>
    <rPh sb="12" eb="14">
      <t>ドウガ</t>
    </rPh>
    <rPh sb="14" eb="16">
      <t>ハイシン</t>
    </rPh>
    <rPh sb="19" eb="20">
      <t>トウ</t>
    </rPh>
    <rPh sb="24" eb="25">
      <t>ジョウ</t>
    </rPh>
    <rPh sb="26" eb="28">
      <t>ケイサイ</t>
    </rPh>
    <rPh sb="33" eb="35">
      <t>キンシ</t>
    </rPh>
    <phoneticPr fontId="1"/>
  </si>
  <si>
    <r>
      <t>【保険会社発送用データ】　</t>
    </r>
    <r>
      <rPr>
        <sz val="11"/>
        <color theme="9" tint="0.59999389629810485"/>
        <rFont val="ＭＳ Ｐゴシック"/>
        <family val="3"/>
        <charset val="128"/>
      </rPr>
      <t>■</t>
    </r>
    <r>
      <rPr>
        <sz val="11"/>
        <rFont val="ＭＳ Ｐゴシック"/>
        <family val="3"/>
        <charset val="128"/>
      </rPr>
      <t>の領域をコピー&amp;ペースト</t>
    </r>
    <rPh sb="1" eb="3">
      <t>ホケン</t>
    </rPh>
    <rPh sb="3" eb="5">
      <t>ガイシャ</t>
    </rPh>
    <rPh sb="5" eb="7">
      <t>ハッソウ</t>
    </rPh>
    <rPh sb="7" eb="8">
      <t>ヨウ</t>
    </rPh>
    <phoneticPr fontId="50"/>
  </si>
  <si>
    <t>数字・英語にも（読み方）をふって下さい　司会者用の資料になります</t>
    <rPh sb="3" eb="5">
      <t>エイゴ</t>
    </rPh>
    <rPh sb="20" eb="24">
      <t>シカイシャヨウ</t>
    </rPh>
    <rPh sb="25" eb="27">
      <t>シリョウ</t>
    </rPh>
    <phoneticPr fontId="1"/>
  </si>
  <si>
    <t>例　１８１２の場合⇒いちはちいちに？　せんはっぴゃくじゅうに？　</t>
    <phoneticPr fontId="1"/>
  </si>
  <si>
    <t>・構成メンバー氏名は、必ずその個人に登録の承諾を得たうえで入力してください</t>
    <rPh sb="1" eb="3">
      <t>コウセイ</t>
    </rPh>
    <rPh sb="7" eb="9">
      <t>シメイ</t>
    </rPh>
    <rPh sb="11" eb="12">
      <t>カナラ</t>
    </rPh>
    <rPh sb="15" eb="17">
      <t>コジン</t>
    </rPh>
    <rPh sb="18" eb="20">
      <t>トウロク</t>
    </rPh>
    <rPh sb="21" eb="23">
      <t>ショウダク</t>
    </rPh>
    <rPh sb="24" eb="25">
      <t>エ</t>
    </rPh>
    <rPh sb="29" eb="31">
      <t>ニュウリョク</t>
    </rPh>
    <phoneticPr fontId="1"/>
  </si>
  <si>
    <t>2行目をコピーし　右クリック形式を選択して貼り付け⇒「値と数値の書式」を選択し貼り付ける</t>
    <rPh sb="1" eb="3">
      <t>ギョウメ</t>
    </rPh>
    <rPh sb="9" eb="10">
      <t>ミギ</t>
    </rPh>
    <rPh sb="14" eb="16">
      <t>ケイシキ</t>
    </rPh>
    <rPh sb="17" eb="19">
      <t>センタク</t>
    </rPh>
    <rPh sb="21" eb="22">
      <t>ハ</t>
    </rPh>
    <rPh sb="23" eb="24">
      <t>ツ</t>
    </rPh>
    <rPh sb="27" eb="28">
      <t>アタイ</t>
    </rPh>
    <rPh sb="29" eb="31">
      <t>スウチ</t>
    </rPh>
    <rPh sb="32" eb="34">
      <t>ショシキ</t>
    </rPh>
    <rPh sb="36" eb="38">
      <t>センタク</t>
    </rPh>
    <rPh sb="39" eb="40">
      <t>ハ</t>
    </rPh>
    <rPh sb="41" eb="42">
      <t>ツ</t>
    </rPh>
    <phoneticPr fontId="1"/>
  </si>
  <si>
    <t>所属都道府県</t>
    <rPh sb="0" eb="2">
      <t>ショゾク</t>
    </rPh>
    <rPh sb="2" eb="6">
      <t>トドウフケン</t>
    </rPh>
    <phoneticPr fontId="1"/>
  </si>
  <si>
    <t>カラーガード</t>
    <phoneticPr fontId="1"/>
  </si>
  <si>
    <t>名</t>
    <rPh sb="0" eb="1">
      <t>メイ</t>
    </rPh>
    <phoneticPr fontId="1"/>
  </si>
  <si>
    <t>さいたま市立大宮西小学校 West Brass</t>
    <phoneticPr fontId="1"/>
  </si>
  <si>
    <t>横浜市立平安小学校マーチングバンド</t>
    <phoneticPr fontId="1"/>
  </si>
  <si>
    <t>綾北 "Mercury winds"</t>
    <phoneticPr fontId="1"/>
  </si>
  <si>
    <t>中央区立日本橋中学校吹奏楽部</t>
    <phoneticPr fontId="1"/>
  </si>
  <si>
    <t>春日部市立豊野中学校吹奏楽部</t>
    <phoneticPr fontId="1"/>
  </si>
  <si>
    <t>野田市立南部中学校吹奏楽部</t>
    <phoneticPr fontId="1"/>
  </si>
  <si>
    <t>横浜市立潮田中学校 YOKOHAMA Pacific Winds</t>
    <phoneticPr fontId="1"/>
  </si>
  <si>
    <t>SATSUKI DREAMERS Marchingband</t>
    <phoneticPr fontId="1"/>
  </si>
  <si>
    <t>THE YOKOHAMA SCOUTS Drum&amp;Bugle Corps</t>
    <phoneticPr fontId="1"/>
  </si>
  <si>
    <t>東京実業高等学校Phoenix Regiment Drum&amp;Bugle Corps</t>
    <phoneticPr fontId="1"/>
  </si>
  <si>
    <t>鎌倉女子大学中等部･高等部マーチングバンド</t>
    <phoneticPr fontId="1"/>
  </si>
  <si>
    <t>関東学院マーチングバンド</t>
    <phoneticPr fontId="1"/>
  </si>
  <si>
    <t>埼玉栄中学･高等学校マーチングバンド</t>
    <phoneticPr fontId="1"/>
  </si>
  <si>
    <t>神奈川県立湘南台高等学校吹奏楽部 White Shooting Stars</t>
    <phoneticPr fontId="1"/>
  </si>
  <si>
    <t>東京都</t>
    <phoneticPr fontId="1"/>
  </si>
  <si>
    <t>神奈川県</t>
    <phoneticPr fontId="1"/>
  </si>
  <si>
    <t>埼玉県</t>
    <phoneticPr fontId="1"/>
  </si>
  <si>
    <t>千葉県</t>
    <phoneticPr fontId="1"/>
  </si>
  <si>
    <t>栃木県</t>
    <phoneticPr fontId="1"/>
  </si>
  <si>
    <t>横浜市立保土ケ谷小学校特別音楽クラブ</t>
    <phoneticPr fontId="1"/>
  </si>
  <si>
    <t>横浜市立太尾小学校マーチングバンド</t>
    <phoneticPr fontId="1"/>
  </si>
  <si>
    <t>White Galaxy</t>
    <phoneticPr fontId="1"/>
  </si>
  <si>
    <t>Yokohama INSPIRES Drum&amp;Bugle Corps</t>
    <phoneticPr fontId="1"/>
  </si>
  <si>
    <t>京華学園女子マーチングバンドSophisticated Blue</t>
    <phoneticPr fontId="1"/>
  </si>
  <si>
    <t>創価ルネサンスバンガード</t>
    <phoneticPr fontId="1"/>
  </si>
  <si>
    <t>Via Colorguard</t>
    <phoneticPr fontId="1"/>
  </si>
  <si>
    <t xml:space="preserve">創価グランエスペランサ </t>
    <phoneticPr fontId="1"/>
  </si>
  <si>
    <t>カラーガードB</t>
    <phoneticPr fontId="1"/>
  </si>
  <si>
    <t>カラーガードC</t>
    <phoneticPr fontId="1"/>
  </si>
  <si>
    <t>カラーガードD</t>
    <phoneticPr fontId="1"/>
  </si>
  <si>
    <t>選択してください</t>
    <rPh sb="0" eb="2">
      <t>センタク</t>
    </rPh>
    <phoneticPr fontId="1"/>
  </si>
  <si>
    <t>―</t>
    <phoneticPr fontId="1"/>
  </si>
  <si>
    <t>小学生の部</t>
    <phoneticPr fontId="1"/>
  </si>
  <si>
    <t>中学生の部</t>
    <phoneticPr fontId="1"/>
  </si>
  <si>
    <t>一般の部</t>
    <phoneticPr fontId="1"/>
  </si>
  <si>
    <t>高等学校の部</t>
    <phoneticPr fontId="1"/>
  </si>
  <si>
    <t>カラーガード</t>
    <phoneticPr fontId="1"/>
  </si>
  <si>
    <t>音楽著作権使用許諾に関する確認　　</t>
    <rPh sb="0" eb="2">
      <t>オンガク</t>
    </rPh>
    <rPh sb="2" eb="5">
      <t>チョサクケン</t>
    </rPh>
    <rPh sb="5" eb="7">
      <t>シヨウ</t>
    </rPh>
    <rPh sb="7" eb="9">
      <t>キョダク</t>
    </rPh>
    <rPh sb="10" eb="11">
      <t>カン</t>
    </rPh>
    <rPh sb="13" eb="15">
      <t>カクニン</t>
    </rPh>
    <phoneticPr fontId="1"/>
  </si>
  <si>
    <t>◆演奏利用料金</t>
    <rPh sb="1" eb="3">
      <t>エンソウ</t>
    </rPh>
    <rPh sb="3" eb="5">
      <t>リヨウ</t>
    </rPh>
    <rPh sb="5" eb="7">
      <t>リョウキン</t>
    </rPh>
    <phoneticPr fontId="1"/>
  </si>
  <si>
    <t>・大会で使用する音源に発生する演奏利用料金は大会本部が負担します。</t>
    <rPh sb="1" eb="3">
      <t>タイカイ</t>
    </rPh>
    <rPh sb="4" eb="6">
      <t>シヨウ</t>
    </rPh>
    <rPh sb="8" eb="10">
      <t>オンゲン</t>
    </rPh>
    <rPh sb="11" eb="13">
      <t>ハッセイ</t>
    </rPh>
    <rPh sb="15" eb="17">
      <t>エンソウ</t>
    </rPh>
    <rPh sb="17" eb="19">
      <t>リヨウ</t>
    </rPh>
    <rPh sb="19" eb="21">
      <t>リョウキン</t>
    </rPh>
    <rPh sb="22" eb="24">
      <t>タイカイ</t>
    </rPh>
    <rPh sb="24" eb="26">
      <t>ホンブ</t>
    </rPh>
    <rPh sb="27" eb="29">
      <t>フタン</t>
    </rPh>
    <phoneticPr fontId="1"/>
  </si>
  <si>
    <t>◆録音利用料金</t>
    <rPh sb="1" eb="3">
      <t>ロクオン</t>
    </rPh>
    <rPh sb="3" eb="5">
      <t>リヨウ</t>
    </rPh>
    <rPh sb="5" eb="7">
      <t>リョウキン</t>
    </rPh>
    <phoneticPr fontId="1"/>
  </si>
  <si>
    <t>・大会で使用する音源に発生する録音利用料金は大会本部が負担します。</t>
    <rPh sb="1" eb="3">
      <t>タイカイ</t>
    </rPh>
    <rPh sb="4" eb="6">
      <t>シヨウ</t>
    </rPh>
    <rPh sb="8" eb="10">
      <t>オンゲン</t>
    </rPh>
    <rPh sb="11" eb="13">
      <t>ハッセイ</t>
    </rPh>
    <rPh sb="15" eb="17">
      <t>ロクオン</t>
    </rPh>
    <rPh sb="17" eb="19">
      <t>リヨウ</t>
    </rPh>
    <rPh sb="19" eb="21">
      <t>リョウキン</t>
    </rPh>
    <rPh sb="22" eb="24">
      <t>タイカイ</t>
    </rPh>
    <rPh sb="24" eb="26">
      <t>ホンブ</t>
    </rPh>
    <rPh sb="27" eb="29">
      <t>フタン</t>
    </rPh>
    <phoneticPr fontId="1"/>
  </si>
  <si>
    <t>・当協会HPよりJASRAC所定の『録音利用明細書』用紙をダウンロードし必要事項を</t>
    <rPh sb="1" eb="2">
      <t>トウ</t>
    </rPh>
    <rPh sb="2" eb="4">
      <t>キョウカイ</t>
    </rPh>
    <rPh sb="14" eb="16">
      <t>ショテイ</t>
    </rPh>
    <rPh sb="18" eb="20">
      <t>ロクオン</t>
    </rPh>
    <rPh sb="20" eb="22">
      <t>リヨウ</t>
    </rPh>
    <rPh sb="22" eb="25">
      <t>メイサイショ</t>
    </rPh>
    <rPh sb="26" eb="28">
      <t>ヨウシ</t>
    </rPh>
    <rPh sb="36" eb="38">
      <t>ヒツヨウ</t>
    </rPh>
    <rPh sb="38" eb="40">
      <t>ジコウ</t>
    </rPh>
    <phoneticPr fontId="1"/>
  </si>
  <si>
    <t>CD番号</t>
    <rPh sb="2" eb="4">
      <t>バンゴウ</t>
    </rPh>
    <phoneticPr fontId="1"/>
  </si>
  <si>
    <t>証明書の有無</t>
    <rPh sb="0" eb="3">
      <t>ショウメイショ</t>
    </rPh>
    <rPh sb="4" eb="6">
      <t>ウム</t>
    </rPh>
    <phoneticPr fontId="1"/>
  </si>
  <si>
    <t>口頭で確認</t>
  </si>
  <si>
    <t>まだとれていない</t>
  </si>
  <si>
    <t>確認書あり</t>
  </si>
  <si>
    <t>◆既に録音利用許諾を取っている場合　</t>
    <rPh sb="1" eb="2">
      <t>スデ</t>
    </rPh>
    <rPh sb="3" eb="5">
      <t>ロクオン</t>
    </rPh>
    <rPh sb="5" eb="7">
      <t>リヨウ</t>
    </rPh>
    <rPh sb="7" eb="9">
      <t>キョダク</t>
    </rPh>
    <rPh sb="10" eb="11">
      <t>ト</t>
    </rPh>
    <rPh sb="15" eb="17">
      <t>バアイ</t>
    </rPh>
    <phoneticPr fontId="1"/>
  </si>
  <si>
    <t>◆新規で申請する場合</t>
    <rPh sb="1" eb="3">
      <t>シンキ</t>
    </rPh>
    <rPh sb="4" eb="6">
      <t>シンセイ</t>
    </rPh>
    <rPh sb="8" eb="10">
      <t>バアイ</t>
    </rPh>
    <phoneticPr fontId="1"/>
  </si>
  <si>
    <t>・録音利用明細書のみ提出</t>
    <rPh sb="1" eb="3">
      <t>ロクオン</t>
    </rPh>
    <rPh sb="3" eb="5">
      <t>リヨウ</t>
    </rPh>
    <rPh sb="5" eb="8">
      <t>メイサイショ</t>
    </rPh>
    <rPh sb="10" eb="12">
      <t>テイシュツ</t>
    </rPh>
    <phoneticPr fontId="1"/>
  </si>
  <si>
    <t>③入力</t>
    <rPh sb="1" eb="3">
      <t>ニュウリョク</t>
    </rPh>
    <phoneticPr fontId="1"/>
  </si>
  <si>
    <t>④入力</t>
    <rPh sb="1" eb="3">
      <t>ニュウリョク</t>
    </rPh>
    <phoneticPr fontId="1"/>
  </si>
  <si>
    <t>⇒④～⑤を入力</t>
  </si>
  <si>
    <t>①で必要があるを選択した時のみ</t>
  </si>
  <si>
    <t>⇒④のみ選択</t>
  </si>
  <si>
    <t>⇒⑥のみ入力</t>
  </si>
  <si>
    <t>―</t>
    <phoneticPr fontId="1"/>
  </si>
  <si>
    <t>⇒②～③を入力</t>
    <phoneticPr fontId="1"/>
  </si>
  <si>
    <t>⇒④のみ入力</t>
    <phoneticPr fontId="1"/>
  </si>
  <si>
    <t>写しを添付すること　②を記入</t>
    <rPh sb="0" eb="1">
      <t>ウツ</t>
    </rPh>
    <rPh sb="3" eb="5">
      <t>テンプ</t>
    </rPh>
    <rPh sb="12" eb="14">
      <t>キニュウ</t>
    </rPh>
    <phoneticPr fontId="1"/>
  </si>
  <si>
    <t>カラーガード</t>
    <phoneticPr fontId="1"/>
  </si>
  <si>
    <t>かｒ</t>
    <phoneticPr fontId="1"/>
  </si>
  <si>
    <t>カラーガード</t>
    <phoneticPr fontId="1"/>
  </si>
  <si>
    <t>5名まで入力可</t>
    <rPh sb="1" eb="2">
      <t>メイ</t>
    </rPh>
    <rPh sb="4" eb="6">
      <t>ニュウリョク</t>
    </rPh>
    <rPh sb="6" eb="7">
      <t>カ</t>
    </rPh>
    <phoneticPr fontId="1"/>
  </si>
  <si>
    <t>カラーガードA</t>
    <phoneticPr fontId="1"/>
  </si>
  <si>
    <t>カラーガード</t>
    <phoneticPr fontId="1"/>
  </si>
  <si>
    <t>カラーガード</t>
    <phoneticPr fontId="1"/>
  </si>
  <si>
    <t>カラーガード</t>
    <phoneticPr fontId="1"/>
  </si>
  <si>
    <t>カラーガード</t>
    <phoneticPr fontId="1"/>
  </si>
  <si>
    <t>５氏名</t>
    <rPh sb="1" eb="3">
      <t>シメイ</t>
    </rPh>
    <phoneticPr fontId="1"/>
  </si>
  <si>
    <t>カラーガード</t>
    <phoneticPr fontId="1"/>
  </si>
  <si>
    <t>撮影業者から直送</t>
    <rPh sb="0" eb="2">
      <t>サツエイ</t>
    </rPh>
    <rPh sb="2" eb="4">
      <t>ギョウシャ</t>
    </rPh>
    <rPh sb="6" eb="8">
      <t>チョクソウ</t>
    </rPh>
    <phoneticPr fontId="1"/>
  </si>
  <si>
    <t>選択により提出方法が違います</t>
    <rPh sb="0" eb="2">
      <t>センタク</t>
    </rPh>
    <rPh sb="5" eb="7">
      <t>テイシュツ</t>
    </rPh>
    <rPh sb="7" eb="9">
      <t>ホウホウ</t>
    </rPh>
    <rPh sb="10" eb="11">
      <t>チガ</t>
    </rPh>
    <phoneticPr fontId="1"/>
  </si>
  <si>
    <r>
      <t>JASRAC所定用紙『演奏利用明細書』 　</t>
    </r>
    <r>
      <rPr>
        <b/>
        <sz val="14"/>
        <color rgb="FFFF3399"/>
        <rFont val="ＭＳ Ｐゴシック"/>
        <family val="3"/>
        <charset val="128"/>
        <scheme val="minor"/>
      </rPr>
      <t>※必ず提出してください</t>
    </r>
    <rPh sb="6" eb="8">
      <t>ショテイ</t>
    </rPh>
    <rPh sb="8" eb="10">
      <t>ヨウシ</t>
    </rPh>
    <rPh sb="11" eb="13">
      <t>エンソウ</t>
    </rPh>
    <rPh sb="13" eb="15">
      <t>リヨウ</t>
    </rPh>
    <rPh sb="15" eb="18">
      <t>メイサイショ</t>
    </rPh>
    <rPh sb="22" eb="23">
      <t>カナラ</t>
    </rPh>
    <rPh sb="24" eb="26">
      <t>テイシュツ</t>
    </rPh>
    <phoneticPr fontId="1"/>
  </si>
  <si>
    <t>マーチング</t>
    <phoneticPr fontId="1"/>
  </si>
  <si>
    <t>演技用音源CD</t>
    <rPh sb="0" eb="2">
      <t>エンギ</t>
    </rPh>
    <rPh sb="2" eb="3">
      <t>ヨウ</t>
    </rPh>
    <rPh sb="3" eb="5">
      <t>オンゲン</t>
    </rPh>
    <phoneticPr fontId="1"/>
  </si>
  <si>
    <t>既に録音利用許諾を取っている場合</t>
    <rPh sb="0" eb="1">
      <t>スデ</t>
    </rPh>
    <rPh sb="2" eb="4">
      <t>ロクオン</t>
    </rPh>
    <rPh sb="4" eb="6">
      <t>リヨウ</t>
    </rPh>
    <rPh sb="6" eb="8">
      <t>キョダク</t>
    </rPh>
    <rPh sb="9" eb="10">
      <t>ト</t>
    </rPh>
    <rPh sb="14" eb="16">
      <t>バアイ</t>
    </rPh>
    <phoneticPr fontId="1"/>
  </si>
  <si>
    <t>新規で申請する場合</t>
    <rPh sb="0" eb="2">
      <t>シンキ</t>
    </rPh>
    <rPh sb="3" eb="5">
      <t>シンセイ</t>
    </rPh>
    <rPh sb="7" eb="9">
      <t>バアイ</t>
    </rPh>
    <phoneticPr fontId="1"/>
  </si>
  <si>
    <r>
      <rPr>
        <sz val="9"/>
        <color rgb="FF0070C0"/>
        <rFont val="ＭＳ Ｐゴシック"/>
        <family val="3"/>
        <charset val="128"/>
        <scheme val="minor"/>
      </rPr>
      <t>録音利用申書（録音利用許諾書）</t>
    </r>
    <r>
      <rPr>
        <sz val="9"/>
        <color theme="1"/>
        <rFont val="ＭＳ Ｐゴシック"/>
        <family val="2"/>
        <charset val="128"/>
        <scheme val="minor"/>
      </rPr>
      <t>・</t>
    </r>
    <r>
      <rPr>
        <sz val="9"/>
        <color rgb="FF00B050"/>
        <rFont val="ＭＳ Ｐゴシック"/>
        <family val="3"/>
        <charset val="128"/>
        <scheme val="minor"/>
      </rPr>
      <t>録音許諾番号交付票</t>
    </r>
    <r>
      <rPr>
        <sz val="9"/>
        <color theme="1"/>
        <rFont val="ＭＳ Ｐゴシック"/>
        <family val="2"/>
        <charset val="128"/>
        <scheme val="minor"/>
      </rPr>
      <t>・</t>
    </r>
    <r>
      <rPr>
        <sz val="9"/>
        <color rgb="FFFF3399"/>
        <rFont val="ＭＳ Ｐゴシック"/>
        <family val="3"/>
        <charset val="128"/>
        <scheme val="minor"/>
      </rPr>
      <t>録音利用明細書</t>
    </r>
    <r>
      <rPr>
        <sz val="9"/>
        <color theme="1"/>
        <rFont val="ＭＳ Ｐゴシック"/>
        <family val="2"/>
        <charset val="128"/>
        <scheme val="minor"/>
      </rPr>
      <t>の3枚セットを提出</t>
    </r>
    <rPh sb="0" eb="2">
      <t>ロクオン</t>
    </rPh>
    <rPh sb="2" eb="4">
      <t>リヨウ</t>
    </rPh>
    <rPh sb="4" eb="5">
      <t>サル</t>
    </rPh>
    <rPh sb="5" eb="6">
      <t>ショ</t>
    </rPh>
    <rPh sb="7" eb="9">
      <t>ロクオン</t>
    </rPh>
    <rPh sb="9" eb="11">
      <t>リヨウ</t>
    </rPh>
    <rPh sb="11" eb="13">
      <t>キョダク</t>
    </rPh>
    <rPh sb="13" eb="14">
      <t>ショ</t>
    </rPh>
    <rPh sb="16" eb="18">
      <t>ロクオン</t>
    </rPh>
    <rPh sb="18" eb="20">
      <t>キョダク</t>
    </rPh>
    <rPh sb="20" eb="22">
      <t>バンゴウ</t>
    </rPh>
    <rPh sb="22" eb="24">
      <t>コウフ</t>
    </rPh>
    <rPh sb="24" eb="25">
      <t>ヒョウ</t>
    </rPh>
    <rPh sb="26" eb="28">
      <t>ロクオン</t>
    </rPh>
    <rPh sb="28" eb="30">
      <t>リヨウ</t>
    </rPh>
    <rPh sb="30" eb="33">
      <t>メイサイショ</t>
    </rPh>
    <rPh sb="35" eb="36">
      <t>マイ</t>
    </rPh>
    <rPh sb="40" eb="42">
      <t>テイシュツ</t>
    </rPh>
    <phoneticPr fontId="1"/>
  </si>
  <si>
    <r>
      <rPr>
        <sz val="9"/>
        <color rgb="FFFF3399"/>
        <rFont val="ＭＳ Ｐゴシック"/>
        <family val="3"/>
        <charset val="128"/>
        <scheme val="minor"/>
      </rPr>
      <t>録音利用明細書</t>
    </r>
    <r>
      <rPr>
        <sz val="9"/>
        <color theme="1"/>
        <rFont val="ＭＳ Ｐゴシック"/>
        <family val="2"/>
        <charset val="128"/>
        <scheme val="minor"/>
      </rPr>
      <t>のみ提出</t>
    </r>
    <rPh sb="0" eb="2">
      <t>ロクオン</t>
    </rPh>
    <rPh sb="2" eb="4">
      <t>リヨウ</t>
    </rPh>
    <rPh sb="4" eb="7">
      <t>メイサイショ</t>
    </rPh>
    <rPh sb="9" eb="11">
      <t>テイシュツ</t>
    </rPh>
    <phoneticPr fontId="1"/>
  </si>
  <si>
    <t>○</t>
    <phoneticPr fontId="1"/>
  </si>
  <si>
    <t>○</t>
    <phoneticPr fontId="1"/>
  </si>
  <si>
    <t>必ず提出</t>
    <phoneticPr fontId="1"/>
  </si>
  <si>
    <t>音源使用許諾証明書のコピー</t>
    <rPh sb="0" eb="2">
      <t>オンゲン</t>
    </rPh>
    <rPh sb="2" eb="4">
      <t>シヨウ</t>
    </rPh>
    <rPh sb="4" eb="6">
      <t>キョダク</t>
    </rPh>
    <rPh sb="6" eb="9">
      <t>ショウメイショ</t>
    </rPh>
    <phoneticPr fontId="1"/>
  </si>
  <si>
    <t>許諾領収証の　コピー　　　　　　（有料の場合のみ）</t>
    <rPh sb="0" eb="2">
      <t>キョダク</t>
    </rPh>
    <rPh sb="2" eb="5">
      <t>リョウシュウショウ</t>
    </rPh>
    <rPh sb="17" eb="19">
      <t>ユウリョウ</t>
    </rPh>
    <rPh sb="20" eb="22">
      <t>バアイ</t>
    </rPh>
    <phoneticPr fontId="1"/>
  </si>
  <si>
    <t>録音利用明細書　関係書類</t>
    <rPh sb="0" eb="2">
      <t>ロクオン</t>
    </rPh>
    <rPh sb="2" eb="4">
      <t>リヨウ</t>
    </rPh>
    <rPh sb="4" eb="7">
      <t>メイサイショ</t>
    </rPh>
    <rPh sb="8" eb="10">
      <t>カンケイ</t>
    </rPh>
    <rPh sb="10" eb="12">
      <t>ショルイ</t>
    </rPh>
    <phoneticPr fontId="1"/>
  </si>
  <si>
    <t>団体での手続きはございません　関東大会または関東カラーガードコンテストの撮影業者より直接送られます</t>
    <rPh sb="0" eb="2">
      <t>ダンタイ</t>
    </rPh>
    <rPh sb="4" eb="6">
      <t>テツヅ</t>
    </rPh>
    <rPh sb="15" eb="17">
      <t>カントウ</t>
    </rPh>
    <rPh sb="17" eb="19">
      <t>タイカイ</t>
    </rPh>
    <rPh sb="22" eb="24">
      <t>カントウ</t>
    </rPh>
    <rPh sb="36" eb="38">
      <t>サツエイ</t>
    </rPh>
    <rPh sb="38" eb="40">
      <t>ギョウシャ</t>
    </rPh>
    <rPh sb="42" eb="44">
      <t>チョクセツ</t>
    </rPh>
    <rPh sb="44" eb="45">
      <t>オク</t>
    </rPh>
    <phoneticPr fontId="1"/>
  </si>
  <si>
    <t>・当日の会場敷地内への車両進入は当協会が許可した車両のみです。</t>
    <rPh sb="1" eb="3">
      <t>トウジツ</t>
    </rPh>
    <rPh sb="4" eb="6">
      <t>カイジョウ</t>
    </rPh>
    <rPh sb="6" eb="8">
      <t>シキチ</t>
    </rPh>
    <rPh sb="8" eb="9">
      <t>ナイ</t>
    </rPh>
    <rPh sb="11" eb="13">
      <t>シャリョウ</t>
    </rPh>
    <rPh sb="13" eb="15">
      <t>シンニュウ</t>
    </rPh>
    <rPh sb="16" eb="19">
      <t>トウキョウカイ</t>
    </rPh>
    <rPh sb="20" eb="22">
      <t>キョカ</t>
    </rPh>
    <rPh sb="24" eb="26">
      <t>シャリョウ</t>
    </rPh>
    <phoneticPr fontId="1"/>
  </si>
  <si>
    <t>出版社</t>
    <phoneticPr fontId="1"/>
  </si>
  <si>
    <t>使用許諾証明の方法</t>
    <rPh sb="0" eb="2">
      <t>シヨウ</t>
    </rPh>
    <rPh sb="2" eb="4">
      <t>キョダク</t>
    </rPh>
    <rPh sb="4" eb="6">
      <t>ショウメイ</t>
    </rPh>
    <rPh sb="7" eb="9">
      <t>ホウホウ</t>
    </rPh>
    <phoneticPr fontId="1"/>
  </si>
  <si>
    <t>1.音楽著作権使用許諾に関する確認書</t>
    <rPh sb="2" eb="4">
      <t>オンガク</t>
    </rPh>
    <rPh sb="4" eb="7">
      <t>チョサクケン</t>
    </rPh>
    <rPh sb="7" eb="9">
      <t>シヨウ</t>
    </rPh>
    <rPh sb="9" eb="11">
      <t>キョダク</t>
    </rPh>
    <rPh sb="12" eb="13">
      <t>カン</t>
    </rPh>
    <rPh sb="15" eb="18">
      <t>カクニンショ</t>
    </rPh>
    <phoneticPr fontId="1"/>
  </si>
  <si>
    <t>事務局印刷書類1-2</t>
    <rPh sb="5" eb="7">
      <t>ショルイ</t>
    </rPh>
    <phoneticPr fontId="1"/>
  </si>
  <si>
    <t>事務局印刷書類1-1</t>
    <rPh sb="5" eb="7">
      <t>ショルイ</t>
    </rPh>
    <phoneticPr fontId="1"/>
  </si>
  <si>
    <t>２.アンケート</t>
    <phoneticPr fontId="1"/>
  </si>
  <si>
    <t>事務局印刷書類２</t>
    <rPh sb="5" eb="7">
      <t>ショルイ</t>
    </rPh>
    <phoneticPr fontId="1"/>
  </si>
  <si>
    <t>事務局印刷書類３</t>
    <rPh sb="5" eb="7">
      <t>ショルイ</t>
    </rPh>
    <phoneticPr fontId="1"/>
  </si>
  <si>
    <t>事務局印刷書類１</t>
    <rPh sb="5" eb="7">
      <t>ショルイ</t>
    </rPh>
    <phoneticPr fontId="1"/>
  </si>
  <si>
    <t>事務局印刷書類１－２</t>
    <rPh sb="5" eb="7">
      <t>ショルイ</t>
    </rPh>
    <phoneticPr fontId="1"/>
  </si>
  <si>
    <t>３.プログラム・司会進行用調査書</t>
    <rPh sb="8" eb="10">
      <t>シカイ</t>
    </rPh>
    <rPh sb="10" eb="12">
      <t>シンコウ</t>
    </rPh>
    <rPh sb="12" eb="13">
      <t>ヨウ</t>
    </rPh>
    <rPh sb="13" eb="16">
      <t>チョウサショ</t>
    </rPh>
    <phoneticPr fontId="1"/>
  </si>
  <si>
    <t>共通</t>
    <rPh sb="0" eb="2">
      <t>キョウツウ</t>
    </rPh>
    <phoneticPr fontId="1"/>
  </si>
  <si>
    <t>①構成メンバー名簿入力</t>
    <phoneticPr fontId="1"/>
  </si>
  <si>
    <r>
      <t>・</t>
    </r>
    <r>
      <rPr>
        <b/>
        <sz val="11"/>
        <color rgb="FF00B0F0"/>
        <rFont val="ＭＳ Ｐゴシック"/>
        <family val="3"/>
        <charset val="128"/>
        <scheme val="minor"/>
      </rPr>
      <t>録音利用申込書（録音利用承諾書）</t>
    </r>
    <r>
      <rPr>
        <b/>
        <sz val="11"/>
        <color rgb="FFFF3399"/>
        <rFont val="ＭＳ Ｐゴシック"/>
        <family val="3"/>
        <charset val="128"/>
        <scheme val="minor"/>
      </rPr>
      <t>・</t>
    </r>
    <r>
      <rPr>
        <b/>
        <sz val="11"/>
        <color rgb="FF00B050"/>
        <rFont val="ＭＳ Ｐゴシック"/>
        <family val="3"/>
        <charset val="128"/>
        <scheme val="minor"/>
      </rPr>
      <t>録音許諾番号交付票</t>
    </r>
    <r>
      <rPr>
        <b/>
        <sz val="11"/>
        <color rgb="FFFF3399"/>
        <rFont val="ＭＳ Ｐゴシック"/>
        <family val="3"/>
        <charset val="128"/>
        <scheme val="minor"/>
      </rPr>
      <t>・録音利用明細書の３枚をセットで提出</t>
    </r>
    <rPh sb="1" eb="3">
      <t>ロクオン</t>
    </rPh>
    <rPh sb="3" eb="5">
      <t>リヨウ</t>
    </rPh>
    <rPh sb="5" eb="8">
      <t>モウシコミショ</t>
    </rPh>
    <rPh sb="9" eb="11">
      <t>ロクオン</t>
    </rPh>
    <rPh sb="11" eb="13">
      <t>リヨウ</t>
    </rPh>
    <rPh sb="13" eb="16">
      <t>ショウダクショ</t>
    </rPh>
    <rPh sb="18" eb="20">
      <t>ロクオン</t>
    </rPh>
    <rPh sb="20" eb="22">
      <t>キョダク</t>
    </rPh>
    <rPh sb="22" eb="24">
      <t>バンゴウ</t>
    </rPh>
    <rPh sb="24" eb="26">
      <t>コウフ</t>
    </rPh>
    <rPh sb="26" eb="27">
      <t>ヒョウ</t>
    </rPh>
    <rPh sb="28" eb="30">
      <t>ロクオン</t>
    </rPh>
    <rPh sb="30" eb="32">
      <t>リヨウ</t>
    </rPh>
    <rPh sb="32" eb="35">
      <t>メイサイショ</t>
    </rPh>
    <rPh sb="37" eb="38">
      <t>マイ</t>
    </rPh>
    <rPh sb="43" eb="45">
      <t>テイシュツ</t>
    </rPh>
    <phoneticPr fontId="1"/>
  </si>
  <si>
    <t>団体名フリガナ</t>
  </si>
  <si>
    <t>代表者 役職</t>
  </si>
  <si>
    <t>代表者 氏名</t>
  </si>
  <si>
    <t>部門</t>
  </si>
  <si>
    <t>構成メンバー数</t>
  </si>
  <si>
    <t>記録撮影者1</t>
  </si>
  <si>
    <t>記録撮影者2</t>
  </si>
  <si>
    <t>プロップ使用</t>
  </si>
  <si>
    <t>担当者名</t>
  </si>
  <si>
    <t>担当者名フリガナ</t>
  </si>
  <si>
    <t>送付先〒</t>
  </si>
  <si>
    <t>送付先住所</t>
  </si>
  <si>
    <t>送付先宛名</t>
  </si>
  <si>
    <t>担当者 TEL</t>
  </si>
  <si>
    <t>担当者 FAX</t>
  </si>
  <si>
    <t>担当者 携帯電話</t>
  </si>
  <si>
    <t>担当者 E-mail</t>
  </si>
  <si>
    <t>当日担当者</t>
  </si>
  <si>
    <t>当日担当者 氏名</t>
  </si>
  <si>
    <t>当日担当者 氏名フリガナ</t>
  </si>
  <si>
    <t>当日担当者 携帯電話</t>
  </si>
  <si>
    <t>その他</t>
  </si>
  <si>
    <t>その他 車種</t>
  </si>
  <si>
    <t>マイクロ（小型）</t>
  </si>
  <si>
    <t>中型</t>
  </si>
  <si>
    <t>大型</t>
  </si>
  <si>
    <t>校正責任者</t>
  </si>
  <si>
    <t>校正責任者 氏名</t>
  </si>
  <si>
    <t>校正責任者 氏名フリガナ</t>
  </si>
  <si>
    <t>校正責任者 TEL</t>
  </si>
  <si>
    <t>校正責任者 FAX</t>
  </si>
  <si>
    <t>校正責任者 携帯電話</t>
  </si>
  <si>
    <t>校正責任者 E-mail</t>
  </si>
  <si>
    <t>演目</t>
  </si>
  <si>
    <t>演目フリガナ</t>
  </si>
  <si>
    <t>掲載 役職1</t>
  </si>
  <si>
    <t>掲載 氏名1</t>
  </si>
  <si>
    <t>掲載 役職2</t>
  </si>
  <si>
    <t>掲載 氏名2</t>
  </si>
  <si>
    <t>掲載 役職3</t>
  </si>
  <si>
    <t>掲載 氏名3</t>
  </si>
  <si>
    <t>掲載 役職4</t>
  </si>
  <si>
    <t>掲載 氏名4</t>
  </si>
  <si>
    <t>掲載 役職5</t>
  </si>
  <si>
    <t>掲載 氏名5</t>
  </si>
  <si>
    <t>掲載 役職6</t>
  </si>
  <si>
    <t>掲載 氏名6</t>
  </si>
  <si>
    <t>掲載 役職7</t>
  </si>
  <si>
    <t>掲載 氏名7</t>
  </si>
  <si>
    <t>掲載 役職8</t>
  </si>
  <si>
    <t>掲載 氏名8</t>
  </si>
  <si>
    <t>掲載 役職9</t>
  </si>
  <si>
    <t>掲載 氏名9</t>
  </si>
  <si>
    <t>掲載 役職10</t>
  </si>
  <si>
    <t>掲載 氏名10</t>
  </si>
  <si>
    <t>掲載 役職11</t>
  </si>
  <si>
    <t>掲載 氏名11</t>
  </si>
  <si>
    <t>掲載 役職12</t>
  </si>
  <si>
    <t>掲載 氏名12</t>
  </si>
  <si>
    <t>団体コメント</t>
  </si>
  <si>
    <t>団体コメント 文字数</t>
  </si>
  <si>
    <t>団体写真</t>
  </si>
  <si>
    <t>撮影</t>
  </si>
  <si>
    <t>二次使用</t>
  </si>
  <si>
    <t>M1楽曲名</t>
  </si>
  <si>
    <t>M1作曲者</t>
  </si>
  <si>
    <t>M2楽曲名</t>
  </si>
  <si>
    <t>M2作曲者</t>
  </si>
  <si>
    <t>M3楽曲名</t>
  </si>
  <si>
    <t>M3作曲者</t>
  </si>
  <si>
    <t>M4楽曲名</t>
  </si>
  <si>
    <t>M4作曲者</t>
  </si>
  <si>
    <t>M5楽曲名</t>
  </si>
  <si>
    <t>M5作曲者</t>
  </si>
  <si>
    <t>M6楽曲名</t>
  </si>
  <si>
    <t>M6作曲者</t>
  </si>
  <si>
    <t>M7楽曲名</t>
  </si>
  <si>
    <t>M7作曲者</t>
  </si>
  <si>
    <t>M8楽曲名</t>
  </si>
  <si>
    <t>M8作曲者</t>
  </si>
  <si>
    <t>M9楽曲名</t>
  </si>
  <si>
    <t>M9作曲者</t>
  </si>
  <si>
    <t>M10楽曲名</t>
  </si>
  <si>
    <t>M10作曲者</t>
  </si>
  <si>
    <t>C1楽曲名</t>
  </si>
  <si>
    <t>C1出版社</t>
  </si>
  <si>
    <t>C1CD番号</t>
  </si>
  <si>
    <t>C1証明書の有無</t>
  </si>
  <si>
    <t>C1確認日</t>
  </si>
  <si>
    <t>C1確認相手先 社名</t>
  </si>
  <si>
    <t>C1確認相手先 担当者</t>
  </si>
  <si>
    <t>C1確認相手先 電話番号</t>
  </si>
  <si>
    <t>C1団体担当者</t>
  </si>
  <si>
    <t>C1使用料</t>
  </si>
  <si>
    <t>C2楽曲名</t>
  </si>
  <si>
    <t>C2出版社</t>
  </si>
  <si>
    <t>C2CD番号</t>
  </si>
  <si>
    <t>C2証明書の有無</t>
  </si>
  <si>
    <t>C2確認日</t>
  </si>
  <si>
    <t>C2確認相手先 社名</t>
  </si>
  <si>
    <t>C2確認相手先 担当者</t>
  </si>
  <si>
    <t>C2確認相手先 電話番号</t>
  </si>
  <si>
    <t>C2団体担当者</t>
  </si>
  <si>
    <t>C2使用料</t>
  </si>
  <si>
    <t>C3楽曲名</t>
  </si>
  <si>
    <t>C3出版社</t>
  </si>
  <si>
    <t>C3CD番号</t>
  </si>
  <si>
    <t>C3証明書の有無</t>
  </si>
  <si>
    <t>C3確認日</t>
  </si>
  <si>
    <t>C3確認相手先 社名</t>
  </si>
  <si>
    <t>C3確認相手先 担当者</t>
  </si>
  <si>
    <t>C3確認相手先 電話番号</t>
  </si>
  <si>
    <t>C3団体担当者</t>
  </si>
  <si>
    <t>C3使用料</t>
  </si>
  <si>
    <t>C4楽曲名</t>
  </si>
  <si>
    <t>C4出版社</t>
  </si>
  <si>
    <t>C4CD番号</t>
  </si>
  <si>
    <t>C4証明書の有無</t>
  </si>
  <si>
    <t>C4確認日</t>
  </si>
  <si>
    <t>C4確認相手先 社名</t>
  </si>
  <si>
    <t>C4確認相手先 担当者</t>
  </si>
  <si>
    <t>C4確認相手先 電話番号</t>
  </si>
  <si>
    <t>C4団体担当者</t>
  </si>
  <si>
    <t>C4使用料</t>
  </si>
  <si>
    <t>C5楽曲名</t>
  </si>
  <si>
    <t>C5出版社</t>
  </si>
  <si>
    <t>C5CD番号</t>
  </si>
  <si>
    <t>C5証明書の有無</t>
  </si>
  <si>
    <t>C5確認日</t>
  </si>
  <si>
    <t>C5確認相手先 社名</t>
  </si>
  <si>
    <t>C5確認相手先 担当者</t>
  </si>
  <si>
    <t>C5確認相手先 電話番号</t>
  </si>
  <si>
    <t>C5団体担当者</t>
  </si>
  <si>
    <t>C5使用料</t>
  </si>
  <si>
    <t>C6楽曲名</t>
  </si>
  <si>
    <t>C6出版社</t>
  </si>
  <si>
    <t>C6CD番号</t>
  </si>
  <si>
    <t>C6証明書の有無</t>
  </si>
  <si>
    <t>C6確認日</t>
  </si>
  <si>
    <t>C6確認相手先 社名</t>
  </si>
  <si>
    <t>C6確認相手先 担当者</t>
  </si>
  <si>
    <t>C6確認相手先 電話番号</t>
  </si>
  <si>
    <t>C6団体担当者</t>
  </si>
  <si>
    <t>C6使用料</t>
  </si>
  <si>
    <t>C7楽曲名</t>
  </si>
  <si>
    <t>C7出版社</t>
  </si>
  <si>
    <t>C7CD番号</t>
  </si>
  <si>
    <t>C7証明書の有無</t>
  </si>
  <si>
    <t>C7確認日</t>
  </si>
  <si>
    <t>C7確認相手先 社名</t>
  </si>
  <si>
    <t>C7確認相手先 担当者</t>
  </si>
  <si>
    <t>C7確認相手先 電話番号</t>
  </si>
  <si>
    <t>C7団体担当者</t>
  </si>
  <si>
    <t>C7使用料</t>
  </si>
  <si>
    <t>C8楽曲名</t>
  </si>
  <si>
    <t>C8出版社</t>
  </si>
  <si>
    <t>C8CD番号</t>
  </si>
  <si>
    <t>C8証明書の有無</t>
  </si>
  <si>
    <t>C8確認日</t>
  </si>
  <si>
    <t>C8確認相手先 社名</t>
  </si>
  <si>
    <t>C8確認相手先 担当者</t>
  </si>
  <si>
    <t>C8確認相手先 電話番号</t>
  </si>
  <si>
    <t>C8団体担当者</t>
  </si>
  <si>
    <t>C8使用料</t>
  </si>
  <si>
    <t>C9楽曲名</t>
  </si>
  <si>
    <t>C9出版社</t>
  </si>
  <si>
    <t>C9CD番号</t>
  </si>
  <si>
    <t>C9証明書の有無</t>
  </si>
  <si>
    <t>C9確認日</t>
  </si>
  <si>
    <t>C9確認相手先 社名</t>
  </si>
  <si>
    <t>C9確認相手先 担当者</t>
  </si>
  <si>
    <t>C9確認相手先 電話番号</t>
  </si>
  <si>
    <t>C9団体担当者</t>
  </si>
  <si>
    <t>C9使用料</t>
  </si>
  <si>
    <t>C10楽曲名</t>
  </si>
  <si>
    <t>C10出版社</t>
  </si>
  <si>
    <t>C10CD番号</t>
  </si>
  <si>
    <t>C10証明書の有無</t>
  </si>
  <si>
    <t>C10確認日</t>
  </si>
  <si>
    <t>C10確認相手先 社名</t>
  </si>
  <si>
    <t>C10確認相手先 担当者</t>
  </si>
  <si>
    <t>C10確認相手先 電話番号</t>
  </si>
  <si>
    <t>C10団体担当者</t>
  </si>
  <si>
    <t>C10使用料</t>
  </si>
  <si>
    <t>都県名：</t>
    <phoneticPr fontId="50"/>
  </si>
  <si>
    <r>
      <t>プリントアウトした</t>
    </r>
    <r>
      <rPr>
        <b/>
        <sz val="11"/>
        <color theme="1"/>
        <rFont val="ＭＳ Ｐゴシック"/>
        <family val="3"/>
        <charset val="128"/>
        <scheme val="minor"/>
      </rPr>
      <t>参加申込書類</t>
    </r>
    <r>
      <rPr>
        <sz val="11"/>
        <color theme="1"/>
        <rFont val="ＭＳ Ｐゴシック"/>
        <family val="2"/>
        <charset val="128"/>
        <scheme val="minor"/>
      </rPr>
      <t>と</t>
    </r>
    <r>
      <rPr>
        <b/>
        <sz val="11"/>
        <color theme="1"/>
        <rFont val="ＭＳ Ｐゴシック"/>
        <family val="3"/>
        <charset val="128"/>
        <scheme val="minor"/>
      </rPr>
      <t>各種提出必要書類</t>
    </r>
    <r>
      <rPr>
        <sz val="11"/>
        <color theme="1"/>
        <rFont val="ＭＳ Ｐゴシック"/>
        <family val="2"/>
        <charset val="128"/>
        <scheme val="minor"/>
      </rPr>
      <t>を</t>
    </r>
    <rPh sb="9" eb="11">
      <t>サンカ</t>
    </rPh>
    <rPh sb="11" eb="13">
      <t>モウシコミ</t>
    </rPh>
    <rPh sb="13" eb="15">
      <t>ショルイ</t>
    </rPh>
    <rPh sb="16" eb="18">
      <t>カクシュ</t>
    </rPh>
    <rPh sb="18" eb="20">
      <t>テイシュツ</t>
    </rPh>
    <rPh sb="20" eb="22">
      <t>ヒツヨウ</t>
    </rPh>
    <rPh sb="22" eb="24">
      <t>ショルイ</t>
    </rPh>
    <phoneticPr fontId="1"/>
  </si>
  <si>
    <t>関東支部事務局へご郵送ください。</t>
    <rPh sb="0" eb="2">
      <t>カントウ</t>
    </rPh>
    <rPh sb="2" eb="4">
      <t>シブ</t>
    </rPh>
    <rPh sb="4" eb="7">
      <t>ジムキョク</t>
    </rPh>
    <rPh sb="9" eb="11">
      <t>ユウソウ</t>
    </rPh>
    <phoneticPr fontId="1"/>
  </si>
  <si>
    <t>　使用する車両のみとします。</t>
    <rPh sb="1" eb="3">
      <t>シヨウ</t>
    </rPh>
    <rPh sb="5" eb="7">
      <t>シャリョウ</t>
    </rPh>
    <phoneticPr fontId="1"/>
  </si>
  <si>
    <t>◆駐車証の申込み</t>
    <rPh sb="1" eb="3">
      <t>チュウシャ</t>
    </rPh>
    <rPh sb="3" eb="4">
      <t>ショウ</t>
    </rPh>
    <rPh sb="5" eb="6">
      <t>モウ</t>
    </rPh>
    <rPh sb="6" eb="7">
      <t>コ</t>
    </rPh>
    <phoneticPr fontId="1"/>
  </si>
  <si>
    <t>・トラック：会場敷地内の指定された場所での楽器・器物の積み降ろしが可能です。</t>
    <rPh sb="6" eb="8">
      <t>カイジョウ</t>
    </rPh>
    <rPh sb="8" eb="10">
      <t>シキチ</t>
    </rPh>
    <rPh sb="10" eb="11">
      <t>ナイ</t>
    </rPh>
    <rPh sb="12" eb="14">
      <t>シテイ</t>
    </rPh>
    <rPh sb="17" eb="19">
      <t>バショ</t>
    </rPh>
    <rPh sb="21" eb="23">
      <t>ガッキ</t>
    </rPh>
    <rPh sb="24" eb="26">
      <t>キブツ</t>
    </rPh>
    <rPh sb="27" eb="28">
      <t>ツ</t>
    </rPh>
    <rPh sb="29" eb="30">
      <t>オ</t>
    </rPh>
    <rPh sb="33" eb="35">
      <t>カノウ</t>
    </rPh>
    <phoneticPr fontId="1"/>
  </si>
  <si>
    <t>・バス　 ：指定された時間・場所での乗降等をお願いします。</t>
    <rPh sb="6" eb="8">
      <t>シテイ</t>
    </rPh>
    <rPh sb="11" eb="13">
      <t>ジカン</t>
    </rPh>
    <rPh sb="14" eb="16">
      <t>バショ</t>
    </rPh>
    <rPh sb="18" eb="20">
      <t>ジョウコウ</t>
    </rPh>
    <rPh sb="20" eb="21">
      <t>トウ</t>
    </rPh>
    <rPh sb="23" eb="24">
      <t>ネガ</t>
    </rPh>
    <phoneticPr fontId="1"/>
  </si>
  <si>
    <t>　　　　トラック駐車証</t>
    <rPh sb="8" eb="10">
      <t>チュウシャ</t>
    </rPh>
    <rPh sb="10" eb="11">
      <t>ショウ</t>
    </rPh>
    <phoneticPr fontId="1"/>
  </si>
  <si>
    <t>　　　　バス駐車証</t>
    <rPh sb="6" eb="8">
      <t>チュウシャ</t>
    </rPh>
    <rPh sb="8" eb="9">
      <t>ショウ</t>
    </rPh>
    <phoneticPr fontId="1"/>
  </si>
  <si>
    <t>　　確認してください。含まれていない場合は許諾を再度取り証明書を提出して下さい</t>
    <rPh sb="2" eb="4">
      <t>カクニン</t>
    </rPh>
    <rPh sb="11" eb="12">
      <t>フク</t>
    </rPh>
    <rPh sb="18" eb="20">
      <t>バアイ</t>
    </rPh>
    <rPh sb="21" eb="23">
      <t>キョダク</t>
    </rPh>
    <rPh sb="24" eb="26">
      <t>サイド</t>
    </rPh>
    <rPh sb="26" eb="27">
      <t>ト</t>
    </rPh>
    <rPh sb="28" eb="31">
      <t>ショウメイショ</t>
    </rPh>
    <rPh sb="32" eb="34">
      <t>テイシュツ</t>
    </rPh>
    <rPh sb="36" eb="37">
      <t>クダ</t>
    </rPh>
    <phoneticPr fontId="1"/>
  </si>
  <si>
    <t>◆ピット楽器の使用</t>
  </si>
  <si>
    <t>選択</t>
  </si>
  <si>
    <t>◆担当者　書類送付先</t>
    <rPh sb="1" eb="3">
      <t>タントウ</t>
    </rPh>
    <rPh sb="3" eb="4">
      <t>シャ</t>
    </rPh>
    <rPh sb="5" eb="7">
      <t>ショルイ</t>
    </rPh>
    <rPh sb="7" eb="9">
      <t>ソウフ</t>
    </rPh>
    <rPh sb="9" eb="10">
      <t>サキ</t>
    </rPh>
    <phoneticPr fontId="1"/>
  </si>
  <si>
    <t>部門　構成・編成</t>
    <rPh sb="0" eb="2">
      <t>ブモン</t>
    </rPh>
    <rPh sb="3" eb="5">
      <t>コウセイ</t>
    </rPh>
    <rPh sb="6" eb="8">
      <t>ヘンセイ</t>
    </rPh>
    <phoneticPr fontId="1"/>
  </si>
  <si>
    <t>◆部門</t>
    <rPh sb="1" eb="3">
      <t>ブモン</t>
    </rPh>
    <phoneticPr fontId="1"/>
  </si>
  <si>
    <t>マーチングバンド</t>
    <phoneticPr fontId="1"/>
  </si>
  <si>
    <t>部門</t>
    <rPh sb="0" eb="2">
      <t>ブモン</t>
    </rPh>
    <phoneticPr fontId="1"/>
  </si>
  <si>
    <t>④アンケート入力</t>
    <rPh sb="6" eb="8">
      <t>ニュウリョク</t>
    </rPh>
    <phoneticPr fontId="1"/>
  </si>
  <si>
    <t>選択不要カラーガードはなし</t>
    <rPh sb="0" eb="2">
      <t>センタク</t>
    </rPh>
    <rPh sb="2" eb="4">
      <t>フヨウ</t>
    </rPh>
    <phoneticPr fontId="1"/>
  </si>
  <si>
    <t>ボールコートマーチング専用E-mail ： marching.preview@m-bkanto.org</t>
    <rPh sb="11" eb="13">
      <t>センヨウ</t>
    </rPh>
    <phoneticPr fontId="1"/>
  </si>
  <si>
    <t>◆出場大会</t>
    <rPh sb="1" eb="3">
      <t>シュツジョウ</t>
    </rPh>
    <rPh sb="3" eb="5">
      <t>タイカイ</t>
    </rPh>
    <phoneticPr fontId="1"/>
  </si>
  <si>
    <t>カラーガード構成</t>
    <rPh sb="6" eb="8">
      <t>コウセイ</t>
    </rPh>
    <phoneticPr fontId="1"/>
  </si>
  <si>
    <t>カラーガードコンテスト</t>
    <phoneticPr fontId="1"/>
  </si>
  <si>
    <t>マーチング</t>
    <phoneticPr fontId="1"/>
  </si>
  <si>
    <t>カラーガード</t>
    <phoneticPr fontId="1"/>
  </si>
  <si>
    <t>ボールコートマーチング</t>
    <phoneticPr fontId="1"/>
  </si>
  <si>
    <t>ジュニアの部</t>
    <rPh sb="5" eb="6">
      <t>ブ</t>
    </rPh>
    <phoneticPr fontId="1"/>
  </si>
  <si>
    <t>高校生の部</t>
    <rPh sb="0" eb="3">
      <t>コウコウセイ</t>
    </rPh>
    <rPh sb="4" eb="5">
      <t>ブ</t>
    </rPh>
    <phoneticPr fontId="1"/>
  </si>
  <si>
    <t>払込日</t>
    <rPh sb="0" eb="2">
      <t>ハライコ</t>
    </rPh>
    <rPh sb="2" eb="3">
      <t>ヒ</t>
    </rPh>
    <phoneticPr fontId="1"/>
  </si>
  <si>
    <t>参加費合計</t>
    <rPh sb="0" eb="2">
      <t>サンカ</t>
    </rPh>
    <rPh sb="2" eb="3">
      <t>ヒ</t>
    </rPh>
    <rPh sb="3" eb="5">
      <t>ゴウケイ</t>
    </rPh>
    <phoneticPr fontId="1"/>
  </si>
  <si>
    <t>円</t>
    <rPh sb="0" eb="1">
      <t>エン</t>
    </rPh>
    <phoneticPr fontId="1"/>
  </si>
  <si>
    <t>①+②</t>
    <phoneticPr fontId="1"/>
  </si>
  <si>
    <t>参加費内訳</t>
    <rPh sb="0" eb="2">
      <t>サンカ</t>
    </rPh>
    <rPh sb="2" eb="3">
      <t>ヒ</t>
    </rPh>
    <rPh sb="3" eb="5">
      <t>ウチワケ</t>
    </rPh>
    <phoneticPr fontId="1"/>
  </si>
  <si>
    <t>①団体参加費</t>
    <rPh sb="1" eb="3">
      <t>ダンタイ</t>
    </rPh>
    <rPh sb="3" eb="5">
      <t>サンカ</t>
    </rPh>
    <rPh sb="5" eb="6">
      <t>ヒ</t>
    </rPh>
    <phoneticPr fontId="1"/>
  </si>
  <si>
    <t>②個人参加費</t>
    <rPh sb="1" eb="3">
      <t>コジン</t>
    </rPh>
    <rPh sb="3" eb="5">
      <t>サンカ</t>
    </rPh>
    <rPh sb="5" eb="6">
      <t>ヒ</t>
    </rPh>
    <phoneticPr fontId="1"/>
  </si>
  <si>
    <t>名×</t>
    <rPh sb="0" eb="1">
      <t>メイ</t>
    </rPh>
    <phoneticPr fontId="1"/>
  </si>
  <si>
    <t>円＝</t>
    <rPh sb="0" eb="1">
      <t>エン</t>
    </rPh>
    <phoneticPr fontId="1"/>
  </si>
  <si>
    <t>参加費　</t>
    <rPh sb="0" eb="2">
      <t>サンカ</t>
    </rPh>
    <rPh sb="2" eb="3">
      <t>ヒ</t>
    </rPh>
    <phoneticPr fontId="1"/>
  </si>
  <si>
    <t>関東カラーガードコンテストのみ</t>
    <rPh sb="0" eb="2">
      <t>カントウ</t>
    </rPh>
    <phoneticPr fontId="1"/>
  </si>
  <si>
    <t>※基本実施要項Ｐ7～8「大会における著作権について」を必ずご確認ください</t>
    <rPh sb="1" eb="3">
      <t>キホン</t>
    </rPh>
    <rPh sb="3" eb="5">
      <t>ジッシ</t>
    </rPh>
    <rPh sb="5" eb="7">
      <t>ヨウコウ</t>
    </rPh>
    <rPh sb="12" eb="14">
      <t>タイカイ</t>
    </rPh>
    <rPh sb="18" eb="21">
      <t>チョサクケン</t>
    </rPh>
    <rPh sb="27" eb="28">
      <t>カナラ</t>
    </rPh>
    <rPh sb="30" eb="32">
      <t>カクニン</t>
    </rPh>
    <phoneticPr fontId="1"/>
  </si>
  <si>
    <t>※基本実施要項Ｐ９～１０「大会における著作権について」を必ずご確認ください</t>
    <rPh sb="1" eb="3">
      <t>キホン</t>
    </rPh>
    <rPh sb="3" eb="5">
      <t>ジッシ</t>
    </rPh>
    <rPh sb="5" eb="7">
      <t>ヨウコウ</t>
    </rPh>
    <rPh sb="13" eb="15">
      <t>タイカイ</t>
    </rPh>
    <rPh sb="19" eb="22">
      <t>チョサクケン</t>
    </rPh>
    <rPh sb="28" eb="29">
      <t>カナラ</t>
    </rPh>
    <rPh sb="31" eb="33">
      <t>カクニン</t>
    </rPh>
    <phoneticPr fontId="1"/>
  </si>
  <si>
    <t>１０名</t>
    <rPh sb="2" eb="3">
      <t>メイ</t>
    </rPh>
    <phoneticPr fontId="1"/>
  </si>
  <si>
    <t>◆電源の使用</t>
    <rPh sb="1" eb="3">
      <t>デンゲン</t>
    </rPh>
    <phoneticPr fontId="1"/>
  </si>
  <si>
    <t>電子楽器、アンプ等を利用する場合</t>
    <rPh sb="0" eb="2">
      <t>デンシ</t>
    </rPh>
    <rPh sb="2" eb="4">
      <t>ガッキ</t>
    </rPh>
    <rPh sb="8" eb="9">
      <t>トウ</t>
    </rPh>
    <rPh sb="10" eb="12">
      <t>リヨウ</t>
    </rPh>
    <rPh sb="14" eb="16">
      <t>バアイ</t>
    </rPh>
    <phoneticPr fontId="1"/>
  </si>
  <si>
    <t>関東ｶﾗｰｶﾞｰﾄﾞｺﾝﾃｽﾄ専用E-mail ： cg.contest.kanto@m-bkanto.org</t>
    <phoneticPr fontId="1"/>
  </si>
  <si>
    <t>出場大会</t>
    <rPh sb="0" eb="2">
      <t>シュツジョウ</t>
    </rPh>
    <rPh sb="2" eb="4">
      <t>タイカイ</t>
    </rPh>
    <phoneticPr fontId="1"/>
  </si>
  <si>
    <t>←カラーガードコンテストのみ</t>
    <phoneticPr fontId="1"/>
  </si>
  <si>
    <t>形態</t>
    <rPh sb="0" eb="2">
      <t>ケイタイ</t>
    </rPh>
    <phoneticPr fontId="1"/>
  </si>
  <si>
    <t>形態 その他</t>
    <rPh sb="0" eb="2">
      <t>ケイタイ</t>
    </rPh>
    <rPh sb="5" eb="6">
      <t>タ</t>
    </rPh>
    <phoneticPr fontId="1"/>
  </si>
  <si>
    <t>搬出入補助員</t>
  </si>
  <si>
    <t>登録引率者1</t>
  </si>
  <si>
    <t>登録引率者2</t>
  </si>
  <si>
    <t>登録引率者3</t>
  </si>
  <si>
    <t>登録引率者4</t>
  </si>
  <si>
    <t>登録引率者5</t>
  </si>
  <si>
    <t>電源等の使用有無</t>
  </si>
  <si>
    <t>電源等使用項目1</t>
  </si>
  <si>
    <t>電源等使用場所1</t>
  </si>
  <si>
    <t>電源等使用項目2</t>
  </si>
  <si>
    <t>電源等使用場所2</t>
  </si>
  <si>
    <t>特殊効果申請</t>
    <rPh sb="0" eb="2">
      <t>トクシュ</t>
    </rPh>
    <rPh sb="2" eb="4">
      <t>コウカ</t>
    </rPh>
    <rPh sb="4" eb="6">
      <t>シンセイ</t>
    </rPh>
    <phoneticPr fontId="1"/>
  </si>
  <si>
    <t>◆特殊効果とは</t>
    <phoneticPr fontId="1"/>
  </si>
  <si>
    <t>フラッシュ・ストロボ・各種ライト類（ケミカル類含）等の光の効果を用いたもの全般を指す</t>
    <rPh sb="11" eb="13">
      <t>カクシュ</t>
    </rPh>
    <rPh sb="16" eb="17">
      <t>ルイ</t>
    </rPh>
    <rPh sb="22" eb="23">
      <t>ルイ</t>
    </rPh>
    <rPh sb="23" eb="24">
      <t>フク</t>
    </rPh>
    <rPh sb="25" eb="26">
      <t>トウ</t>
    </rPh>
    <rPh sb="27" eb="28">
      <t>ヒカリ</t>
    </rPh>
    <rPh sb="29" eb="31">
      <t>コウカ</t>
    </rPh>
    <rPh sb="32" eb="33">
      <t>モチ</t>
    </rPh>
    <rPh sb="37" eb="39">
      <t>ゼンパン</t>
    </rPh>
    <rPh sb="40" eb="41">
      <t>サ</t>
    </rPh>
    <phoneticPr fontId="1"/>
  </si>
  <si>
    <t>特殊効果使用について</t>
    <rPh sb="0" eb="2">
      <t>トクシュ</t>
    </rPh>
    <rPh sb="2" eb="4">
      <t>コウカ</t>
    </rPh>
    <rPh sb="4" eb="6">
      <t>シヨウ</t>
    </rPh>
    <phoneticPr fontId="1"/>
  </si>
  <si>
    <t>※使用する場合は下記に具体的にご記入ください</t>
    <rPh sb="1" eb="3">
      <t>シヨウ</t>
    </rPh>
    <rPh sb="5" eb="7">
      <t>バアイ</t>
    </rPh>
    <rPh sb="8" eb="10">
      <t>カキ</t>
    </rPh>
    <rPh sb="11" eb="14">
      <t>グタイテキ</t>
    </rPh>
    <rPh sb="16" eb="18">
      <t>キニュウ</t>
    </rPh>
    <phoneticPr fontId="1"/>
  </si>
  <si>
    <t>　　写真並びに使用物の作成図や取扱説明書等の添付が必要です</t>
    <rPh sb="2" eb="4">
      <t>シャシン</t>
    </rPh>
    <rPh sb="4" eb="5">
      <t>ナラ</t>
    </rPh>
    <rPh sb="7" eb="9">
      <t>シヨウ</t>
    </rPh>
    <rPh sb="9" eb="10">
      <t>ブツ</t>
    </rPh>
    <rPh sb="11" eb="13">
      <t>サクセイ</t>
    </rPh>
    <rPh sb="13" eb="14">
      <t>ズ</t>
    </rPh>
    <rPh sb="15" eb="17">
      <t>トリアツカ</t>
    </rPh>
    <rPh sb="17" eb="20">
      <t>セツメイショ</t>
    </rPh>
    <rPh sb="20" eb="21">
      <t>トウ</t>
    </rPh>
    <rPh sb="22" eb="24">
      <t>テンプ</t>
    </rPh>
    <rPh sb="25" eb="27">
      <t>ヒツヨウ</t>
    </rPh>
    <phoneticPr fontId="1"/>
  </si>
  <si>
    <t>　　申請があった団体へは、後日回答を送付いたします。</t>
    <phoneticPr fontId="1"/>
  </si>
  <si>
    <t>※器物（プロップ等）の申請は必要ありません。ただし大会当日に</t>
    <rPh sb="1" eb="3">
      <t>キブツ</t>
    </rPh>
    <rPh sb="8" eb="9">
      <t>トウ</t>
    </rPh>
    <rPh sb="11" eb="13">
      <t>シンセイ</t>
    </rPh>
    <rPh sb="14" eb="16">
      <t>ヒツヨウ</t>
    </rPh>
    <rPh sb="25" eb="27">
      <t>タイカイ</t>
    </rPh>
    <rPh sb="27" eb="29">
      <t>トウジツ</t>
    </rPh>
    <phoneticPr fontId="1"/>
  </si>
  <si>
    <t>　　サイズチェックをすることがありますのでご注意ください</t>
    <rPh sb="22" eb="24">
      <t>チュウイ</t>
    </rPh>
    <phoneticPr fontId="1"/>
  </si>
  <si>
    <t>使用物入力</t>
    <rPh sb="0" eb="2">
      <t>シヨウ</t>
    </rPh>
    <rPh sb="2" eb="3">
      <t>ブツ</t>
    </rPh>
    <rPh sb="3" eb="5">
      <t>ニュウリョク</t>
    </rPh>
    <phoneticPr fontId="1"/>
  </si>
  <si>
    <t>使用方法（大きさ寸法）入力</t>
    <rPh sb="0" eb="2">
      <t>シヨウ</t>
    </rPh>
    <rPh sb="2" eb="4">
      <t>ホウホウ</t>
    </rPh>
    <rPh sb="5" eb="6">
      <t>オオ</t>
    </rPh>
    <rPh sb="8" eb="10">
      <t>スンポウ</t>
    </rPh>
    <rPh sb="11" eb="13">
      <t>ニュウリョク</t>
    </rPh>
    <phoneticPr fontId="1"/>
  </si>
  <si>
    <t>数量入力</t>
    <rPh sb="0" eb="2">
      <t>スウリョウ</t>
    </rPh>
    <rPh sb="2" eb="4">
      <t>ニュウリョク</t>
    </rPh>
    <phoneticPr fontId="1"/>
  </si>
  <si>
    <t>関東カラーガードコンテスト・ボールコートマーチング2019</t>
    <phoneticPr fontId="1"/>
  </si>
  <si>
    <t>団体№</t>
  </si>
  <si>
    <t>参加申込書</t>
  </si>
  <si>
    <t>年月日</t>
  </si>
  <si>
    <t>並びに、「構成メンバー名簿」記載の者は、当団体所属者であることを認めます</t>
  </si>
  <si>
    <t>印</t>
  </si>
  <si>
    <t>代表者</t>
  </si>
  <si>
    <t>住所</t>
  </si>
  <si>
    <t>〒</t>
  </si>
  <si>
    <t>ふりがな</t>
  </si>
  <si>
    <t>氏名</t>
  </si>
  <si>
    <t>連絡先</t>
  </si>
  <si>
    <t>Tel</t>
  </si>
  <si>
    <t>Fax</t>
  </si>
  <si>
    <t>携帯</t>
  </si>
  <si>
    <t>E-mail</t>
  </si>
  <si>
    <t>■大会当日緊急連絡先</t>
  </si>
  <si>
    <t>■参加内容</t>
  </si>
  <si>
    <t>構成</t>
  </si>
  <si>
    <t>登録引率者数</t>
  </si>
  <si>
    <t>登録引率者名</t>
  </si>
  <si>
    <t>■参加費について　入金日・参加費金額</t>
  </si>
  <si>
    <t>入金日</t>
  </si>
  <si>
    <t>団体参加費</t>
  </si>
  <si>
    <t>円</t>
  </si>
  <si>
    <t>個人参加費</t>
  </si>
  <si>
    <t>名</t>
  </si>
  <si>
    <t>×</t>
  </si>
  <si>
    <t>＝</t>
  </si>
  <si>
    <t>振込総額</t>
  </si>
  <si>
    <t>団体提出書類1</t>
  </si>
  <si>
    <t>　　　　　特殊効果使用申請書</t>
  </si>
  <si>
    <t>下記の特殊効果について使用申請をいたします。</t>
  </si>
  <si>
    <t>使用物</t>
  </si>
  <si>
    <t>使用方法（大きさ寸法）</t>
  </si>
  <si>
    <t>数量</t>
  </si>
  <si>
    <t>可否</t>
  </si>
  <si>
    <t>可　・　否</t>
  </si>
  <si>
    <t>※申請の必要な使用物</t>
  </si>
  <si>
    <t>フラッシュ・ストロボ・各種ライト類（ケミカル類含）等の光の効果を用いたもの全般を指す</t>
  </si>
  <si>
    <t>写真並びに使用物の作成図や取扱説明書等の添付</t>
  </si>
  <si>
    <t>上記申請項目のうち、可能と認めた物に限り使用を許可いたします。</t>
  </si>
  <si>
    <t>団体提出書類2</t>
  </si>
  <si>
    <t>大会</t>
    <rPh sb="0" eb="2">
      <t>タイカイ</t>
    </rPh>
    <phoneticPr fontId="1"/>
  </si>
  <si>
    <t>部門</t>
    <rPh sb="0" eb="2">
      <t>ブモン</t>
    </rPh>
    <phoneticPr fontId="1"/>
  </si>
  <si>
    <t>データはメール添付　もしくは</t>
    <rPh sb="7" eb="9">
      <t>テンプ</t>
    </rPh>
    <phoneticPr fontId="1"/>
  </si>
  <si>
    <t>ピット楽器の使用</t>
    <rPh sb="3" eb="5">
      <t>ガッキ</t>
    </rPh>
    <rPh sb="6" eb="8">
      <t>シヨウ</t>
    </rPh>
    <phoneticPr fontId="1"/>
  </si>
  <si>
    <t>電源の使用</t>
    <rPh sb="0" eb="2">
      <t>デンゲン</t>
    </rPh>
    <rPh sb="3" eb="5">
      <t>シヨウ</t>
    </rPh>
    <phoneticPr fontId="1"/>
  </si>
  <si>
    <t>関東スーパーマーチング2019における当団体の演奏演技について</t>
    <phoneticPr fontId="1"/>
  </si>
  <si>
    <t>関東スーパーマーチング2019にて使用する楽曲について、下記のとおり報告します</t>
    <rPh sb="0" eb="2">
      <t>カントウ</t>
    </rPh>
    <rPh sb="17" eb="19">
      <t>シヨウ</t>
    </rPh>
    <rPh sb="21" eb="23">
      <t>ガッキョク</t>
    </rPh>
    <rPh sb="28" eb="30">
      <t>カキ</t>
    </rPh>
    <rPh sb="34" eb="36">
      <t>ホウコク</t>
    </rPh>
    <phoneticPr fontId="1"/>
  </si>
  <si>
    <t>2019にて使用する楽曲について、下記のとおり報告します</t>
    <phoneticPr fontId="1"/>
  </si>
  <si>
    <t>2019における当団体の演奏演技について</t>
    <phoneticPr fontId="1"/>
  </si>
  <si>
    <t>搬出入補助員</t>
    <rPh sb="0" eb="3">
      <t>ハンシュツニュウ</t>
    </rPh>
    <rPh sb="3" eb="6">
      <t>ホジョイン</t>
    </rPh>
    <phoneticPr fontId="1"/>
  </si>
  <si>
    <t>特殊効果有無</t>
  </si>
  <si>
    <t>使用項目1</t>
  </si>
  <si>
    <t>使用方法1</t>
  </si>
  <si>
    <t>使用項目2</t>
  </si>
  <si>
    <t>使用方法2</t>
  </si>
  <si>
    <t>使用項目3</t>
  </si>
  <si>
    <t>使用方法3</t>
  </si>
  <si>
    <t>使用項目4</t>
  </si>
  <si>
    <t>使用方法4</t>
  </si>
  <si>
    <t>使用項目5</t>
  </si>
  <si>
    <t>使用方法5</t>
  </si>
  <si>
    <t>使用項目6</t>
  </si>
  <si>
    <t>使用方法6</t>
  </si>
  <si>
    <t>使用項目7</t>
  </si>
  <si>
    <t>使用方法7</t>
  </si>
  <si>
    <t>使用項目8</t>
  </si>
  <si>
    <t>使用方法8</t>
  </si>
  <si>
    <t>使用項目9</t>
  </si>
  <si>
    <t>使用方法9</t>
  </si>
  <si>
    <t>使用項目10</t>
  </si>
  <si>
    <t>使用方法10</t>
  </si>
  <si>
    <t>払込総額</t>
  </si>
  <si>
    <t>払込日</t>
  </si>
  <si>
    <t>使用場所</t>
    <rPh sb="0" eb="2">
      <t>シヨウ</t>
    </rPh>
    <rPh sb="2" eb="4">
      <t>バショ</t>
    </rPh>
    <phoneticPr fontId="1"/>
  </si>
  <si>
    <t>①使用目的</t>
    <rPh sb="1" eb="3">
      <t>シヨウ</t>
    </rPh>
    <rPh sb="3" eb="5">
      <t>モクテキ</t>
    </rPh>
    <phoneticPr fontId="1"/>
  </si>
  <si>
    <t>②使用目的</t>
    <rPh sb="1" eb="3">
      <t>シヨウ</t>
    </rPh>
    <rPh sb="3" eb="5">
      <t>モクテキ</t>
    </rPh>
    <phoneticPr fontId="1"/>
  </si>
  <si>
    <t>ボールコート</t>
    <phoneticPr fontId="1"/>
  </si>
  <si>
    <t>カラーガード</t>
    <phoneticPr fontId="1"/>
  </si>
  <si>
    <t>■書類送付先（連絡先）</t>
    <phoneticPr fontId="1"/>
  </si>
  <si>
    <t>演奏利用明細書</t>
    <rPh sb="0" eb="2">
      <t>エンソウ</t>
    </rPh>
    <rPh sb="2" eb="4">
      <t>リヨウ</t>
    </rPh>
    <rPh sb="4" eb="7">
      <t>メイサイショ</t>
    </rPh>
    <phoneticPr fontId="1"/>
  </si>
  <si>
    <t>HPよりダウンロードして記入</t>
    <rPh sb="12" eb="14">
      <t>キニュウ</t>
    </rPh>
    <phoneticPr fontId="1"/>
  </si>
  <si>
    <r>
      <t xml:space="preserve">JASRAC所定用紙　『録音利用明細書』  </t>
    </r>
    <r>
      <rPr>
        <b/>
        <sz val="14"/>
        <color rgb="FFFF3399"/>
        <rFont val="ＭＳ Ｐゴシック"/>
        <family val="3"/>
        <charset val="128"/>
        <scheme val="minor"/>
      </rPr>
      <t>※必ず提出してください</t>
    </r>
    <r>
      <rPr>
        <b/>
        <sz val="14"/>
        <color theme="1"/>
        <rFont val="ＭＳ Ｐゴシック"/>
        <family val="3"/>
        <charset val="128"/>
        <scheme val="minor"/>
      </rPr>
      <t>　</t>
    </r>
    <rPh sb="6" eb="8">
      <t>ショテイ</t>
    </rPh>
    <rPh sb="8" eb="10">
      <t>ヨウシ</t>
    </rPh>
    <rPh sb="12" eb="14">
      <t>ロクオン</t>
    </rPh>
    <rPh sb="14" eb="16">
      <t>リヨウ</t>
    </rPh>
    <rPh sb="16" eb="19">
      <t>メイサイショ</t>
    </rPh>
    <phoneticPr fontId="1"/>
  </si>
  <si>
    <t>上記提出の『演奏・録音利用明細書』と同じ曲数、同じ曲目を入力してください</t>
    <rPh sb="0" eb="2">
      <t>ジョウキ</t>
    </rPh>
    <rPh sb="2" eb="4">
      <t>テイシュツ</t>
    </rPh>
    <rPh sb="6" eb="8">
      <t>エンソウ</t>
    </rPh>
    <rPh sb="9" eb="11">
      <t>ロクオン</t>
    </rPh>
    <rPh sb="11" eb="13">
      <t>リヨウ</t>
    </rPh>
    <rPh sb="13" eb="16">
      <t>メイサイショ</t>
    </rPh>
    <rPh sb="18" eb="19">
      <t>オナ</t>
    </rPh>
    <rPh sb="20" eb="21">
      <t>キョク</t>
    </rPh>
    <rPh sb="21" eb="22">
      <t>スウ</t>
    </rPh>
    <rPh sb="23" eb="24">
      <t>オナ</t>
    </rPh>
    <rPh sb="25" eb="27">
      <t>キョクモク</t>
    </rPh>
    <rPh sb="28" eb="30">
      <t>ニュウリョク</t>
    </rPh>
    <phoneticPr fontId="1"/>
  </si>
  <si>
    <r>
      <t>JASRAC所定用紙　『演奏利用明細書』 　</t>
    </r>
    <r>
      <rPr>
        <b/>
        <sz val="14"/>
        <color rgb="FFFF3399"/>
        <rFont val="ＭＳ Ｐゴシック"/>
        <family val="3"/>
        <charset val="128"/>
        <scheme val="minor"/>
      </rPr>
      <t>※必ず提出してください</t>
    </r>
    <rPh sb="6" eb="8">
      <t>ショテイ</t>
    </rPh>
    <rPh sb="8" eb="10">
      <t>ヨウシ</t>
    </rPh>
    <rPh sb="12" eb="14">
      <t>エンソウ</t>
    </rPh>
    <rPh sb="14" eb="16">
      <t>リヨウ</t>
    </rPh>
    <rPh sb="16" eb="19">
      <t>メイサイショ</t>
    </rPh>
    <rPh sb="23" eb="24">
      <t>カナラ</t>
    </rPh>
    <rPh sb="25" eb="27">
      <t>テイシュツ</t>
    </rPh>
    <phoneticPr fontId="1"/>
  </si>
  <si>
    <t>データ（このExcelファイル）</t>
    <phoneticPr fontId="1"/>
  </si>
  <si>
    <t>参加申込書（押印）及び</t>
    <rPh sb="0" eb="2">
      <t>サンカ</t>
    </rPh>
    <rPh sb="2" eb="5">
      <t>モウシコミショ</t>
    </rPh>
    <rPh sb="6" eb="8">
      <t>オウイン</t>
    </rPh>
    <rPh sb="9" eb="10">
      <t>オヨ</t>
    </rPh>
    <phoneticPr fontId="1"/>
  </si>
  <si>
    <t>その他の場合</t>
    <rPh sb="2" eb="3">
      <t>タ</t>
    </rPh>
    <rPh sb="4" eb="6">
      <t>バアイ</t>
    </rPh>
    <phoneticPr fontId="1"/>
  </si>
  <si>
    <t>関東カラーガードコンテスト・ボールコートマーチング　参加申込書入力にあたって</t>
    <rPh sb="0" eb="2">
      <t>カントウ</t>
    </rPh>
    <rPh sb="26" eb="28">
      <t>サンカ</t>
    </rPh>
    <rPh sb="28" eb="31">
      <t>モウシコミショ</t>
    </rPh>
    <rPh sb="31" eb="33">
      <t>ニュウリョク</t>
    </rPh>
    <phoneticPr fontId="1"/>
  </si>
  <si>
    <r>
      <t>入力済のこのファイルを</t>
    </r>
    <r>
      <rPr>
        <b/>
        <sz val="11"/>
        <rFont val="ＭＳ Ｐゴシック"/>
        <family val="3"/>
        <charset val="128"/>
        <scheme val="minor"/>
      </rPr>
      <t>下記専用E-mail</t>
    </r>
    <r>
      <rPr>
        <sz val="11"/>
        <color theme="1"/>
        <rFont val="ＭＳ Ｐゴシック"/>
        <family val="2"/>
        <charset val="128"/>
        <scheme val="minor"/>
      </rPr>
      <t>に添付して送信、または</t>
    </r>
    <rPh sb="0" eb="2">
      <t>ニュウリョク</t>
    </rPh>
    <rPh sb="2" eb="3">
      <t>ズ</t>
    </rPh>
    <rPh sb="11" eb="13">
      <t>カキ</t>
    </rPh>
    <rPh sb="22" eb="24">
      <t>テンプ</t>
    </rPh>
    <rPh sb="26" eb="28">
      <t>ソウシン</t>
    </rPh>
    <phoneticPr fontId="1"/>
  </si>
  <si>
    <t>　積み込みまでの時間のみ、出演者エリア及び演技フロアーに帯同することが</t>
    <rPh sb="1" eb="2">
      <t>ツ</t>
    </rPh>
    <rPh sb="3" eb="4">
      <t>コ</t>
    </rPh>
    <rPh sb="8" eb="10">
      <t>ジカン</t>
    </rPh>
    <rPh sb="13" eb="16">
      <t>シュツエンシャ</t>
    </rPh>
    <rPh sb="19" eb="20">
      <t>オヨ</t>
    </rPh>
    <rPh sb="21" eb="23">
      <t>エンギ</t>
    </rPh>
    <rPh sb="28" eb="30">
      <t>タイドウ</t>
    </rPh>
    <phoneticPr fontId="1"/>
  </si>
  <si>
    <t>観覧される場合は別途入場券が必要です</t>
    <rPh sb="0" eb="2">
      <t>カンラン</t>
    </rPh>
    <rPh sb="5" eb="7">
      <t>バアイ</t>
    </rPh>
    <rPh sb="8" eb="10">
      <t>ベット</t>
    </rPh>
    <rPh sb="10" eb="13">
      <t>ニュウジョウケン</t>
    </rPh>
    <rPh sb="14" eb="16">
      <t>ヒツヨウ</t>
    </rPh>
    <phoneticPr fontId="1"/>
  </si>
  <si>
    <t>観覧エリアに出演者席は設けません。出演者・登録引率者・搬入何出補助員が</t>
    <rPh sb="0" eb="2">
      <t>カンラン</t>
    </rPh>
    <rPh sb="6" eb="9">
      <t>シュツエンシャ</t>
    </rPh>
    <rPh sb="9" eb="10">
      <t>セキ</t>
    </rPh>
    <rPh sb="11" eb="12">
      <t>モウ</t>
    </rPh>
    <rPh sb="17" eb="20">
      <t>シュツエンシャ</t>
    </rPh>
    <rPh sb="21" eb="23">
      <t>トウロク</t>
    </rPh>
    <rPh sb="23" eb="26">
      <t>インソツシャ</t>
    </rPh>
    <rPh sb="27" eb="29">
      <t>ハンニュウ</t>
    </rPh>
    <rPh sb="29" eb="30">
      <t>ナン</t>
    </rPh>
    <rPh sb="30" eb="31">
      <t>シュツ</t>
    </rPh>
    <rPh sb="31" eb="33">
      <t>ホジョ</t>
    </rPh>
    <rPh sb="33" eb="34">
      <t>イン</t>
    </rPh>
    <phoneticPr fontId="1"/>
  </si>
  <si>
    <t>・補助スタッフ１０名以内で申請できます</t>
    <rPh sb="1" eb="3">
      <t>ホジョ</t>
    </rPh>
    <rPh sb="9" eb="10">
      <t>メイ</t>
    </rPh>
    <rPh sb="10" eb="12">
      <t>イナイ</t>
    </rPh>
    <rPh sb="13" eb="15">
      <t>シンセイ</t>
    </rPh>
    <phoneticPr fontId="1"/>
  </si>
  <si>
    <t>・補助スタッフは、大会当日配布される印を付けることで、自団体の積み降ろしから</t>
    <rPh sb="1" eb="3">
      <t>ホジョ</t>
    </rPh>
    <rPh sb="9" eb="11">
      <t>タイカイ</t>
    </rPh>
    <rPh sb="11" eb="13">
      <t>トウジツ</t>
    </rPh>
    <rPh sb="13" eb="15">
      <t>ハイフ</t>
    </rPh>
    <rPh sb="18" eb="19">
      <t>シルシ</t>
    </rPh>
    <rPh sb="20" eb="21">
      <t>ツ</t>
    </rPh>
    <rPh sb="27" eb="28">
      <t>ジ</t>
    </rPh>
    <rPh sb="28" eb="30">
      <t>ダンタイ</t>
    </rPh>
    <rPh sb="31" eb="32">
      <t>ツ</t>
    </rPh>
    <rPh sb="33" eb="34">
      <t>オ</t>
    </rPh>
    <phoneticPr fontId="1"/>
  </si>
  <si>
    <t>　できます。一般観覧席への入場は、別途入場券が必要です</t>
    <rPh sb="6" eb="8">
      <t>イッパン</t>
    </rPh>
    <rPh sb="8" eb="10">
      <t>カンラン</t>
    </rPh>
    <rPh sb="10" eb="11">
      <t>セキ</t>
    </rPh>
    <rPh sb="13" eb="15">
      <t>ニュウジョウ</t>
    </rPh>
    <rPh sb="17" eb="19">
      <t>ベット</t>
    </rPh>
    <rPh sb="19" eb="22">
      <t>ニュウジョウケン</t>
    </rPh>
    <rPh sb="23" eb="25">
      <t>ヒツヨウ</t>
    </rPh>
    <phoneticPr fontId="1"/>
  </si>
  <si>
    <t>◆責任者</t>
    <rPh sb="1" eb="4">
      <t>セキニンシャ</t>
    </rPh>
    <phoneticPr fontId="1"/>
  </si>
  <si>
    <t>搬入搬出補助</t>
    <rPh sb="0" eb="2">
      <t>ハンニュウ</t>
    </rPh>
    <rPh sb="2" eb="6">
      <t>ハンシュツホジョ</t>
    </rPh>
    <phoneticPr fontId="1"/>
  </si>
  <si>
    <t>〒110-0015　東京都台東区東上野1-22-12 荒井ビル2階</t>
    <rPh sb="27" eb="29">
      <t>アライ</t>
    </rPh>
    <phoneticPr fontId="1"/>
  </si>
  <si>
    <t>TEL：03-5812-4151　／　FAX：03-5812-4173</t>
    <phoneticPr fontId="1"/>
  </si>
  <si>
    <t>※許諾証明に利用範囲がある場合は、ボールコートマーチングﾞ2023が含まれているか</t>
    <rPh sb="1" eb="3">
      <t>キョダク</t>
    </rPh>
    <rPh sb="3" eb="5">
      <t>ショウメイ</t>
    </rPh>
    <rPh sb="6" eb="8">
      <t>リヨウ</t>
    </rPh>
    <rPh sb="8" eb="10">
      <t>ハンイ</t>
    </rPh>
    <rPh sb="13" eb="15">
      <t>バアイ</t>
    </rPh>
    <rPh sb="34" eb="35">
      <t>フク</t>
    </rPh>
    <phoneticPr fontId="1"/>
  </si>
  <si>
    <t>関東カラーガードコンテスト・ボールコートマーチング　</t>
    <rPh sb="0" eb="2">
      <t>カントウ</t>
    </rPh>
    <phoneticPr fontId="1"/>
  </si>
  <si>
    <t>●市販の音源を録音して利用の場合　⇒　日本レコード協会へ申請・許諾</t>
    <rPh sb="1" eb="3">
      <t>シハン</t>
    </rPh>
    <rPh sb="4" eb="6">
      <t>オンゲン</t>
    </rPh>
    <rPh sb="7" eb="9">
      <t>ロクオン</t>
    </rPh>
    <rPh sb="11" eb="13">
      <t>リヨウ</t>
    </rPh>
    <rPh sb="14" eb="16">
      <t>バアイ</t>
    </rPh>
    <rPh sb="19" eb="21">
      <t>ニホン</t>
    </rPh>
    <rPh sb="25" eb="27">
      <t>キョウカイ</t>
    </rPh>
    <rPh sb="28" eb="30">
      <t>シンセイ</t>
    </rPh>
    <rPh sb="31" eb="33">
      <t>キョダク</t>
    </rPh>
    <phoneticPr fontId="1"/>
  </si>
  <si>
    <t>教育・文化系イベントで市販音源をMDやカセットテープ、CD-R等に録音して使用する場合は、権利者の事前許諾が必要です。
日本レコード協会では、バトントワーリング・マーチングバンド等の競技会、NHK杯放送コンテストで市販音源をMDやカセットテープ、CD-R等に録音して使用するための権利者への許諾確認業務を行っています。</t>
    <rPh sb="60" eb="62">
      <t>ニホン</t>
    </rPh>
    <rPh sb="66" eb="68">
      <t>キョウカイ</t>
    </rPh>
    <phoneticPr fontId="1"/>
  </si>
  <si>
    <t>　　　　　権利者に口頭で確認を得ている　（当申込書の【証明書の有無】欄で選択してください）</t>
    <rPh sb="5" eb="8">
      <t>ケンリシャ</t>
    </rPh>
    <rPh sb="9" eb="11">
      <t>コウトウ</t>
    </rPh>
    <rPh sb="12" eb="14">
      <t>カクニン</t>
    </rPh>
    <rPh sb="15" eb="16">
      <t>エ</t>
    </rPh>
    <rPh sb="21" eb="22">
      <t>トウ</t>
    </rPh>
    <rPh sb="22" eb="25">
      <t>モウシコミショ</t>
    </rPh>
    <rPh sb="27" eb="30">
      <t>ショウメイショ</t>
    </rPh>
    <rPh sb="31" eb="33">
      <t>ウム</t>
    </rPh>
    <rPh sb="34" eb="35">
      <t>ラン</t>
    </rPh>
    <rPh sb="36" eb="38">
      <t>センタク</t>
    </rPh>
    <phoneticPr fontId="1"/>
  </si>
  <si>
    <t>①音源録音の使用許諾を取る</t>
    <rPh sb="1" eb="3">
      <t>オンゲン</t>
    </rPh>
    <rPh sb="3" eb="5">
      <t>ロクオン</t>
    </rPh>
    <rPh sb="6" eb="8">
      <t>シヨウ</t>
    </rPh>
    <rPh sb="8" eb="10">
      <t>キョダク</t>
    </rPh>
    <rPh sb="11" eb="12">
      <t>ト</t>
    </rPh>
    <phoneticPr fontId="1"/>
  </si>
  <si>
    <r>
      <t>　</t>
    </r>
    <r>
      <rPr>
        <b/>
        <sz val="11"/>
        <color theme="1"/>
        <rFont val="ＭＳ Ｐゴシック"/>
        <family val="3"/>
        <charset val="128"/>
        <scheme val="minor"/>
      </rPr>
      <t>JASRAC</t>
    </r>
    <r>
      <rPr>
        <sz val="11"/>
        <color theme="1"/>
        <rFont val="ＭＳ Ｐゴシック"/>
        <family val="2"/>
        <charset val="128"/>
        <scheme val="minor"/>
      </rPr>
      <t>（日本音楽著作権協会）へ関東支部よりまとめて申請します</t>
    </r>
    <rPh sb="8" eb="17">
      <t>ニホンオンガクチョサクケンキョウカイ</t>
    </rPh>
    <rPh sb="19" eb="23">
      <t>カントウシブ</t>
    </rPh>
    <rPh sb="29" eb="31">
      <t>シンセイ</t>
    </rPh>
    <phoneticPr fontId="1"/>
  </si>
  <si>
    <t>②CD・テープ・ICなどに音楽作品を複製利用（録音）する手続き　</t>
    <rPh sb="13" eb="15">
      <t>オンガク</t>
    </rPh>
    <rPh sb="15" eb="17">
      <t>サクヒン</t>
    </rPh>
    <rPh sb="18" eb="20">
      <t>フクセイ</t>
    </rPh>
    <rPh sb="20" eb="22">
      <t>リヨウ</t>
    </rPh>
    <rPh sb="23" eb="25">
      <t>ロクオン</t>
    </rPh>
    <rPh sb="28" eb="30">
      <t>テツヅ</t>
    </rPh>
    <phoneticPr fontId="1"/>
  </si>
  <si>
    <t>◆既に録音利用許諾を取っているCDを使用する場合　</t>
    <rPh sb="1" eb="2">
      <t>スデ</t>
    </rPh>
    <rPh sb="3" eb="5">
      <t>ロクオン</t>
    </rPh>
    <rPh sb="5" eb="7">
      <t>リヨウ</t>
    </rPh>
    <rPh sb="7" eb="9">
      <t>キョダク</t>
    </rPh>
    <rPh sb="10" eb="11">
      <t>ト</t>
    </rPh>
    <rPh sb="18" eb="20">
      <t>シヨウ</t>
    </rPh>
    <rPh sb="22" eb="24">
      <t>バアイ</t>
    </rPh>
    <phoneticPr fontId="1"/>
  </si>
  <si>
    <r>
      <t>③音楽を使う手続き　　</t>
    </r>
    <r>
      <rPr>
        <sz val="11"/>
        <color theme="1"/>
        <rFont val="ＭＳ Ｐゴシック"/>
        <family val="3"/>
        <charset val="128"/>
        <scheme val="minor"/>
      </rPr>
      <t>（演技に伴って音楽を用いる競技において音楽を演奏・再生）</t>
    </r>
    <rPh sb="1" eb="3">
      <t>オンガク</t>
    </rPh>
    <rPh sb="4" eb="5">
      <t>ツカ</t>
    </rPh>
    <rPh sb="6" eb="8">
      <t>テツヅ</t>
    </rPh>
    <rPh sb="30" eb="32">
      <t>オンガク</t>
    </rPh>
    <rPh sb="33" eb="35">
      <t>エンソウ</t>
    </rPh>
    <rPh sb="36" eb="38">
      <t>サイセイ</t>
    </rPh>
    <phoneticPr fontId="1"/>
  </si>
  <si>
    <t>例外　</t>
    <rPh sb="0" eb="2">
      <t>レイガイ</t>
    </rPh>
    <phoneticPr fontId="1"/>
  </si>
  <si>
    <t>　　・勿論、練習等の為にCDを別途録音した場合は①～②に該当しますのでご注意ください</t>
    <rPh sb="3" eb="5">
      <t>モチロン</t>
    </rPh>
    <rPh sb="6" eb="9">
      <t>レンシュウトウ</t>
    </rPh>
    <rPh sb="10" eb="11">
      <t>タメ</t>
    </rPh>
    <rPh sb="15" eb="17">
      <t>ベット</t>
    </rPh>
    <rPh sb="17" eb="19">
      <t>ロクオン</t>
    </rPh>
    <rPh sb="21" eb="23">
      <t>バアイ</t>
    </rPh>
    <rPh sb="28" eb="30">
      <t>ガイトウ</t>
    </rPh>
    <rPh sb="36" eb="38">
      <t>チュウイ</t>
    </rPh>
    <phoneticPr fontId="1"/>
  </si>
  <si>
    <t>　　・③は必ずご提出ください</t>
    <rPh sb="5" eb="6">
      <t>カナラ</t>
    </rPh>
    <rPh sb="8" eb="10">
      <t>テイシュツ</t>
    </rPh>
    <phoneticPr fontId="1"/>
  </si>
  <si>
    <t>市販CDをそのまま使用する場合　（１曲のみ対応）</t>
    <rPh sb="0" eb="2">
      <t>シハン</t>
    </rPh>
    <rPh sb="9" eb="11">
      <t>シヨウ</t>
    </rPh>
    <rPh sb="13" eb="15">
      <t>バアイ</t>
    </rPh>
    <rPh sb="18" eb="19">
      <t>キョク</t>
    </rPh>
    <rPh sb="21" eb="23">
      <t>タイオウ</t>
    </rPh>
    <phoneticPr fontId="1"/>
  </si>
  <si>
    <t>　　・市販のCDをCDーR等に録音せず原本をそのまま利用する場合は上記の①～②は必要ありません</t>
    <rPh sb="3" eb="5">
      <t>シハン</t>
    </rPh>
    <rPh sb="13" eb="14">
      <t>トウ</t>
    </rPh>
    <rPh sb="15" eb="17">
      <t>ロクオン</t>
    </rPh>
    <rPh sb="19" eb="21">
      <t>ゲンポン</t>
    </rPh>
    <rPh sb="26" eb="28">
      <t>リヨウ</t>
    </rPh>
    <rPh sb="30" eb="32">
      <t>バアイ</t>
    </rPh>
    <rPh sb="33" eb="35">
      <t>ジョウキ</t>
    </rPh>
    <rPh sb="40" eb="42">
      <t>ヒツヨウ</t>
    </rPh>
    <phoneticPr fontId="1"/>
  </si>
  <si>
    <t>　　・CDの中から２曲以上選曲して再生する場合は録音CD（連続音声）を作成し提出し①～③の手続きを</t>
    <phoneticPr fontId="1"/>
  </si>
  <si>
    <t>　　　行ってください</t>
    <rPh sb="3" eb="4">
      <t>オコナ</t>
    </rPh>
    <phoneticPr fontId="1"/>
  </si>
  <si>
    <t>■演技用録音CD作成・利用についての手順■　</t>
    <rPh sb="1" eb="4">
      <t>エンギヨウ</t>
    </rPh>
    <rPh sb="4" eb="6">
      <t>ロクオン</t>
    </rPh>
    <rPh sb="8" eb="10">
      <t>サクセイ</t>
    </rPh>
    <rPh sb="11" eb="13">
      <t>リヨウ</t>
    </rPh>
    <rPh sb="18" eb="20">
      <t>テジュン</t>
    </rPh>
    <phoneticPr fontId="1"/>
  </si>
  <si>
    <r>
      <t>　　　</t>
    </r>
    <r>
      <rPr>
        <b/>
        <sz val="14"/>
        <color rgb="FFFF0000"/>
        <rFont val="ＭＳ Ｐゴシック"/>
        <family val="3"/>
        <charset val="128"/>
        <scheme val="minor"/>
      </rPr>
      <t>下記　①～③の書類を提出してください</t>
    </r>
    <rPh sb="3" eb="5">
      <t>カキ</t>
    </rPh>
    <phoneticPr fontId="1"/>
  </si>
  <si>
    <t>【注意】　今後も同じ録音CDを使う場合</t>
    <rPh sb="1" eb="3">
      <t>チュウイ</t>
    </rPh>
    <rPh sb="5" eb="7">
      <t>コンゴ</t>
    </rPh>
    <rPh sb="8" eb="9">
      <t>オナ</t>
    </rPh>
    <rPh sb="10" eb="12">
      <t>ロクオン</t>
    </rPh>
    <rPh sb="15" eb="16">
      <t>ツカ</t>
    </rPh>
    <rPh sb="17" eb="19">
      <t>バアイ</t>
    </rPh>
    <phoneticPr fontId="1"/>
  </si>
  <si>
    <t>　　ご注意ください。その場合は①～③が必要となります</t>
    <rPh sb="3" eb="5">
      <t>チュウイ</t>
    </rPh>
    <rPh sb="12" eb="14">
      <t>バアイ</t>
    </rPh>
    <rPh sb="19" eb="21">
      <t>ヒツヨウ</t>
    </rPh>
    <phoneticPr fontId="1"/>
  </si>
  <si>
    <r>
      <t>　　団体ごとに日本レコード協会へ申請　⇒　回答　⇒使用料支払い　⇒　</t>
    </r>
    <r>
      <rPr>
        <b/>
        <sz val="10"/>
        <color rgb="FFFF0000"/>
        <rFont val="ＭＳ Ｐゴシック"/>
        <family val="3"/>
        <charset val="128"/>
        <scheme val="minor"/>
      </rPr>
      <t>許諾証発行</t>
    </r>
    <r>
      <rPr>
        <b/>
        <sz val="10"/>
        <color theme="1"/>
        <rFont val="ＭＳ Ｐゴシック"/>
        <family val="3"/>
        <charset val="128"/>
        <scheme val="minor"/>
      </rPr>
      <t>　⇒　関東支部へ提出</t>
    </r>
    <rPh sb="2" eb="4">
      <t>ダンタイ</t>
    </rPh>
    <rPh sb="7" eb="9">
      <t>ニホン</t>
    </rPh>
    <rPh sb="13" eb="15">
      <t>キョウカイ</t>
    </rPh>
    <rPh sb="16" eb="18">
      <t>シンセイ</t>
    </rPh>
    <rPh sb="21" eb="23">
      <t>カイトウ</t>
    </rPh>
    <rPh sb="25" eb="28">
      <t>シヨウリョウ</t>
    </rPh>
    <rPh sb="28" eb="30">
      <t>シハラ</t>
    </rPh>
    <rPh sb="34" eb="36">
      <t>キョダク</t>
    </rPh>
    <rPh sb="36" eb="37">
      <t>ショウ</t>
    </rPh>
    <rPh sb="37" eb="39">
      <t>ハッコウ</t>
    </rPh>
    <rPh sb="42" eb="46">
      <t>カントウシブ</t>
    </rPh>
    <rPh sb="47" eb="49">
      <t>テイシュツ</t>
    </rPh>
    <phoneticPr fontId="1"/>
  </si>
  <si>
    <r>
      <t>　</t>
    </r>
    <r>
      <rPr>
        <b/>
        <sz val="11"/>
        <color rgb="FFFF0000"/>
        <rFont val="ＭＳ Ｐゴシック"/>
        <family val="3"/>
        <charset val="128"/>
        <scheme val="minor"/>
      </rPr>
      <t>「演奏利用明細書」</t>
    </r>
    <r>
      <rPr>
        <b/>
        <sz val="11"/>
        <color theme="1"/>
        <rFont val="ＭＳ Ｐゴシック"/>
        <family val="3"/>
        <charset val="128"/>
        <scheme val="minor"/>
      </rPr>
      <t>にご記入の上関東支部へ提出してください　</t>
    </r>
    <rPh sb="2" eb="4">
      <t>エンソウ</t>
    </rPh>
    <rPh sb="4" eb="6">
      <t>リヨウ</t>
    </rPh>
    <rPh sb="6" eb="9">
      <t>メイサイショ</t>
    </rPh>
    <rPh sb="12" eb="14">
      <t>キニュウ</t>
    </rPh>
    <rPh sb="15" eb="16">
      <t>ウエ</t>
    </rPh>
    <rPh sb="16" eb="20">
      <t>カントウシブ</t>
    </rPh>
    <rPh sb="21" eb="23">
      <t>テイシュツ</t>
    </rPh>
    <phoneticPr fontId="1"/>
  </si>
  <si>
    <t>　【例】　権利者から許諾を得た内容のメールを証明書として添付する</t>
    <rPh sb="2" eb="3">
      <t>レイ</t>
    </rPh>
    <rPh sb="5" eb="8">
      <t>ケンリシャ</t>
    </rPh>
    <rPh sb="10" eb="12">
      <t>キョダク</t>
    </rPh>
    <rPh sb="13" eb="14">
      <t>エ</t>
    </rPh>
    <rPh sb="15" eb="17">
      <t>ナイヨウ</t>
    </rPh>
    <rPh sb="22" eb="25">
      <t>ショウメイショ</t>
    </rPh>
    <rPh sb="28" eb="30">
      <t>テンプ</t>
    </rPh>
    <phoneticPr fontId="1"/>
  </si>
  <si>
    <t>録音CD作成について</t>
    <rPh sb="0" eb="2">
      <t>ロクオン</t>
    </rPh>
    <rPh sb="4" eb="6">
      <t>サクセイ</t>
    </rPh>
    <phoneticPr fontId="1"/>
  </si>
  <si>
    <t>　　・原本CD利用の場合は、事前にCDをご送付いただく必要がありますので、その点をご注意ください</t>
    <phoneticPr fontId="1"/>
  </si>
  <si>
    <t>　　　　（大会後に返却いたします）</t>
    <phoneticPr fontId="1"/>
  </si>
  <si>
    <t>マーチングバンド等（音源不使用）　/　カラーガード等（音源使用）　別</t>
    <rPh sb="33" eb="34">
      <t>ベツ</t>
    </rPh>
    <phoneticPr fontId="1"/>
  </si>
  <si>
    <t>マーチングバンド等（CD音源不使用）</t>
    <rPh sb="8" eb="9">
      <t>トウ</t>
    </rPh>
    <rPh sb="12" eb="14">
      <t>オンゲン</t>
    </rPh>
    <rPh sb="14" eb="17">
      <t>フシヨウ</t>
    </rPh>
    <phoneticPr fontId="1"/>
  </si>
  <si>
    <t>カラーガード等（CD音源使用）</t>
    <phoneticPr fontId="1"/>
  </si>
  <si>
    <t>音源使用許諾に関する確認　　</t>
    <rPh sb="0" eb="2">
      <t>オンゲン</t>
    </rPh>
    <rPh sb="2" eb="4">
      <t>シヨウ</t>
    </rPh>
    <rPh sb="4" eb="6">
      <t>キョダク</t>
    </rPh>
    <rPh sb="7" eb="8">
      <t>カン</t>
    </rPh>
    <rPh sb="10" eb="12">
      <t>カクニン</t>
    </rPh>
    <phoneticPr fontId="1"/>
  </si>
  <si>
    <t>　　権利者に許諾を得てください</t>
    <phoneticPr fontId="1"/>
  </si>
  <si>
    <t>●市販ではない曲、オリジナル曲、日本レコード協会の管轄外などの場合は</t>
    <rPh sb="1" eb="3">
      <t>シハン</t>
    </rPh>
    <rPh sb="7" eb="8">
      <t>キョク</t>
    </rPh>
    <rPh sb="14" eb="15">
      <t>キョク</t>
    </rPh>
    <rPh sb="16" eb="18">
      <t>ニホン</t>
    </rPh>
    <rPh sb="22" eb="24">
      <t>キョウカイ</t>
    </rPh>
    <rPh sb="25" eb="28">
      <t>カンカツガイ</t>
    </rPh>
    <rPh sb="31" eb="33">
      <t>バアイ</t>
    </rPh>
    <phoneticPr fontId="1"/>
  </si>
  <si>
    <r>
      <t>　</t>
    </r>
    <r>
      <rPr>
        <b/>
        <sz val="11"/>
        <color rgb="FFFF0000"/>
        <rFont val="ＭＳ Ｐゴシック"/>
        <family val="3"/>
        <charset val="128"/>
        <scheme val="minor"/>
      </rPr>
      <t>「録音利用明細書」</t>
    </r>
    <r>
      <rPr>
        <b/>
        <sz val="11"/>
        <color theme="1"/>
        <rFont val="ＭＳ Ｐゴシック"/>
        <family val="3"/>
        <charset val="128"/>
        <scheme val="minor"/>
      </rPr>
      <t>にご記入の上関東支部へ提出してください。</t>
    </r>
    <rPh sb="2" eb="6">
      <t>ロクオンリヨウ</t>
    </rPh>
    <rPh sb="6" eb="9">
      <t>メイサイショ</t>
    </rPh>
    <rPh sb="12" eb="14">
      <t>キニュウ</t>
    </rPh>
    <rPh sb="15" eb="16">
      <t>ウエ</t>
    </rPh>
    <rPh sb="16" eb="20">
      <t>カントウシブ</t>
    </rPh>
    <rPh sb="21" eb="23">
      <t>テイシュツ</t>
    </rPh>
    <phoneticPr fontId="1"/>
  </si>
  <si>
    <t>●①の費用は団体でご負担ください</t>
    <rPh sb="3" eb="5">
      <t>ヒヨウ</t>
    </rPh>
    <rPh sb="6" eb="8">
      <t>ダンタイ</t>
    </rPh>
    <rPh sb="10" eb="12">
      <t>フタン</t>
    </rPh>
    <phoneticPr fontId="1"/>
  </si>
  <si>
    <t>　②の費用は関東支部が負担いたします</t>
    <rPh sb="11" eb="13">
      <t>フタン</t>
    </rPh>
    <phoneticPr fontId="1"/>
  </si>
  <si>
    <t>　③の費用は関東支部が負担いたします</t>
    <phoneticPr fontId="1"/>
  </si>
  <si>
    <r>
      <t>　</t>
    </r>
    <r>
      <rPr>
        <sz val="11"/>
        <color theme="1"/>
        <rFont val="ＭＳ Ｐゴシック"/>
        <family val="3"/>
        <charset val="128"/>
        <scheme val="minor"/>
      </rPr>
      <t>申請時に今後の上位大会での利用を含むことが出来ます。同じ楽曲を今後も使用する場合はその大会名を含めて申請してください　　
　【例】　関東スーパーマーチング・カラーガード全国大会・来年度の関東カラーガードコンテスト等</t>
    </r>
    <rPh sb="1" eb="4">
      <t>シンセイジ</t>
    </rPh>
    <rPh sb="5" eb="7">
      <t>コンゴ</t>
    </rPh>
    <rPh sb="8" eb="10">
      <t>ジョウイ</t>
    </rPh>
    <rPh sb="10" eb="12">
      <t>タイカイ</t>
    </rPh>
    <rPh sb="14" eb="16">
      <t>リヨウ</t>
    </rPh>
    <rPh sb="17" eb="18">
      <t>フク</t>
    </rPh>
    <rPh sb="22" eb="24">
      <t>デキ</t>
    </rPh>
    <rPh sb="27" eb="28">
      <t>オナ</t>
    </rPh>
    <rPh sb="29" eb="31">
      <t>ガッキョク</t>
    </rPh>
    <rPh sb="32" eb="34">
      <t>コンゴ</t>
    </rPh>
    <rPh sb="35" eb="37">
      <t>シヨウ</t>
    </rPh>
    <rPh sb="39" eb="41">
      <t>バアイ</t>
    </rPh>
    <rPh sb="44" eb="46">
      <t>タイカイ</t>
    </rPh>
    <rPh sb="46" eb="47">
      <t>メイ</t>
    </rPh>
    <rPh sb="48" eb="49">
      <t>フク</t>
    </rPh>
    <rPh sb="51" eb="53">
      <t>シンセイ</t>
    </rPh>
    <rPh sb="64" eb="65">
      <t>レイ</t>
    </rPh>
    <rPh sb="67" eb="69">
      <t>カントウ</t>
    </rPh>
    <rPh sb="85" eb="87">
      <t>ゼンコク</t>
    </rPh>
    <rPh sb="87" eb="89">
      <t>タイカイ</t>
    </rPh>
    <rPh sb="90" eb="93">
      <t>ライネンド</t>
    </rPh>
    <rPh sb="94" eb="96">
      <t>カントウ</t>
    </rPh>
    <rPh sb="107" eb="108">
      <t>ナド</t>
    </rPh>
    <phoneticPr fontId="1"/>
  </si>
  <si>
    <t>2025　の参加申込をいたします。</t>
    <phoneticPr fontId="1"/>
  </si>
  <si>
    <t>2025　実行委員長殿</t>
    <phoneticPr fontId="1"/>
  </si>
  <si>
    <t>関東カラーガードコンテスト・ボールコートマーチング2025</t>
    <phoneticPr fontId="1"/>
  </si>
  <si>
    <t>関東カラーガードコンテスト2025実行委員長殿</t>
    <phoneticPr fontId="1"/>
  </si>
  <si>
    <t>関東カラーガードコンテスト2025実行委員長</t>
    <phoneticPr fontId="1"/>
  </si>
  <si>
    <t>関東カラーガードコンテスト・ボールコートマーチング2025</t>
    <rPh sb="0" eb="2">
      <t>カントウ</t>
    </rPh>
    <phoneticPr fontId="1"/>
  </si>
  <si>
    <t>関東カラーガードコンテスト・ボールコートマーチング2025　事務局</t>
    <phoneticPr fontId="50"/>
  </si>
  <si>
    <t>　許諾が取れていることの証明書類を関東支部へ提出してください</t>
    <rPh sb="1" eb="3">
      <t>キョダク</t>
    </rPh>
    <rPh sb="4" eb="5">
      <t>ト</t>
    </rPh>
    <rPh sb="12" eb="16">
      <t>ショウメイショルイ</t>
    </rPh>
    <rPh sb="17" eb="21">
      <t>カントウシブ</t>
    </rPh>
    <rPh sb="22" eb="24">
      <t>テイシュツ</t>
    </rPh>
    <phoneticPr fontId="1"/>
  </si>
  <si>
    <t>※　関東支部の大会では市販CDでも受け付けますが、他の上位大会では対応していませんので</t>
    <rPh sb="2" eb="6">
      <t>カントウシブ</t>
    </rPh>
    <rPh sb="7" eb="9">
      <t>タイカイ</t>
    </rPh>
    <rPh sb="11" eb="13">
      <t>シハン</t>
    </rPh>
    <rPh sb="17" eb="18">
      <t>ウ</t>
    </rPh>
    <rPh sb="19" eb="20">
      <t>ツ</t>
    </rPh>
    <rPh sb="25" eb="26">
      <t>ホカ</t>
    </rPh>
    <rPh sb="27" eb="29">
      <t>ジョウイ</t>
    </rPh>
    <rPh sb="29" eb="31">
      <t>タイカイ</t>
    </rPh>
    <rPh sb="33" eb="35">
      <t>タイオウ</t>
    </rPh>
    <phoneticPr fontId="1"/>
  </si>
  <si>
    <t>　　・市販CD再生の場合１曲のみの再生に対応します。　複数曲選択して再生することはできません</t>
    <rPh sb="3" eb="5">
      <t>シハン</t>
    </rPh>
    <rPh sb="7" eb="9">
      <t>サイセイ</t>
    </rPh>
    <rPh sb="10" eb="12">
      <t>バアイ</t>
    </rPh>
    <rPh sb="13" eb="14">
      <t>キョク</t>
    </rPh>
    <rPh sb="17" eb="19">
      <t>サイセイ</t>
    </rPh>
    <rPh sb="20" eb="22">
      <t>タイオウ</t>
    </rPh>
    <rPh sb="27" eb="29">
      <t>フクスウ</t>
    </rPh>
    <rPh sb="29" eb="30">
      <t>キョク</t>
    </rPh>
    <rPh sb="30" eb="32">
      <t>センタク</t>
    </rPh>
    <rPh sb="34" eb="36">
      <t>サイセイ</t>
    </rPh>
    <phoneticPr fontId="1"/>
  </si>
  <si>
    <t>　関東ｶﾗｰｶﾞｰﾄﾞｺﾝﾃｽﾄ・ﾎﾞｰﾙｺｰﾄﾏｰﾁﾝｸﾞ2025における当団体の演奏演技について</t>
    <rPh sb="1" eb="3">
      <t>カントウ</t>
    </rPh>
    <rPh sb="38" eb="39">
      <t>トウ</t>
    </rPh>
    <rPh sb="39" eb="41">
      <t>ダンタイ</t>
    </rPh>
    <rPh sb="42" eb="44">
      <t>エンソウ</t>
    </rPh>
    <rPh sb="44" eb="46">
      <t>エンギ</t>
    </rPh>
    <phoneticPr fontId="1"/>
  </si>
  <si>
    <t>「関東カラーガードコンテスト2025」の基本実施要項に記載されている通り、</t>
    <phoneticPr fontId="1"/>
  </si>
  <si>
    <t>関東ｶﾗｰｶﾞｰﾄﾞｺﾝﾃｽﾄ・ﾎﾞｰﾙｺｰﾄﾏｰﾁﾝｸﾞ2025　団体確認用</t>
    <rPh sb="34" eb="36">
      <t>ダンタイ</t>
    </rPh>
    <rPh sb="36" eb="39">
      <t>カクニンヨウ</t>
    </rPh>
    <phoneticPr fontId="1"/>
  </si>
  <si>
    <t>関東カラーガードコンテスト・ボールコートマーチング2025　団体確認用</t>
    <rPh sb="0" eb="2">
      <t>カントウ</t>
    </rPh>
    <rPh sb="30" eb="32">
      <t>ダンタイ</t>
    </rPh>
    <rPh sb="32" eb="35">
      <t>カクニンヨウ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</si>
</sst>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yyyy&quot;年&quot;m&quot;月&quot;d&quot;日&quot;;@"/>
    <numFmt numFmtId="177" formatCode="#"/>
    <numFmt numFmtId="178" formatCode="[&lt;=999]000;[&lt;=9999]000\-00;000\-0000"/>
    <numFmt numFmtId="179" formatCode="00000000000"/>
    <numFmt numFmtId="180" formatCode="0;\-0;;@"/>
    <numFmt numFmtId="181" formatCode="m&quot;月&quot;d&quot;日&quot;;@"/>
    <numFmt numFmtId="182" formatCode="0;0;;@"/>
  </numFmts>
  <fonts count="84">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rgb="FFFF0000"/>
      <name val="ＭＳ Ｐゴシック"/>
      <family val="2"/>
      <charset val="128"/>
      <scheme val="minor"/>
    </font>
    <font>
      <b/>
      <sz val="14"/>
      <color theme="1"/>
      <name val="ＭＳ Ｐゴシック"/>
      <family val="3"/>
      <charset val="128"/>
      <scheme val="minor"/>
    </font>
    <font>
      <b/>
      <sz val="12"/>
      <color theme="0"/>
      <name val="ＭＳ Ｐゴシック"/>
      <family val="3"/>
      <charset val="128"/>
      <scheme val="minor"/>
    </font>
    <font>
      <sz val="8"/>
      <color rgb="FFFF0000"/>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b/>
      <sz val="11"/>
      <color theme="3" tint="0.39997558519241921"/>
      <name val="ＭＳ Ｐゴシック"/>
      <family val="3"/>
      <charset val="128"/>
      <scheme val="minor"/>
    </font>
    <font>
      <b/>
      <sz val="10"/>
      <color rgb="FFFF0000"/>
      <name val="ＭＳ Ｐゴシック"/>
      <family val="3"/>
      <charset val="128"/>
      <scheme val="minor"/>
    </font>
    <font>
      <sz val="9"/>
      <name val="ＭＳ Ｐゴシック"/>
      <family val="2"/>
      <charset val="128"/>
      <scheme val="minor"/>
    </font>
    <font>
      <b/>
      <sz val="9"/>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sz val="8"/>
      <name val="ＭＳ Ｐゴシック"/>
      <family val="2"/>
      <charset val="128"/>
      <scheme val="minor"/>
    </font>
    <font>
      <b/>
      <sz val="10"/>
      <color theme="1"/>
      <name val="ＭＳ Ｐゴシック"/>
      <family val="3"/>
      <charset val="128"/>
      <scheme val="minor"/>
    </font>
    <font>
      <sz val="10"/>
      <color rgb="FFFF0000"/>
      <name val="ＭＳ Ｐゴシック"/>
      <family val="2"/>
      <charset val="128"/>
      <scheme val="minor"/>
    </font>
    <font>
      <b/>
      <sz val="9"/>
      <color indexed="81"/>
      <name val="ＭＳ Ｐゴシック"/>
      <family val="3"/>
      <charset val="128"/>
    </font>
    <font>
      <sz val="11"/>
      <color rgb="FFFF0000"/>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1"/>
      <color rgb="FFFF0000"/>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b/>
      <sz val="22"/>
      <color theme="1"/>
      <name val="ＭＳ Ｐゴシック"/>
      <family val="3"/>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sz val="8"/>
      <color theme="1"/>
      <name val="ＭＳ Ｐゴシック"/>
      <family val="3"/>
      <charset val="128"/>
    </font>
    <font>
      <sz val="10"/>
      <color theme="1"/>
      <name val="ＭＳ Ｐ明朝"/>
      <family val="1"/>
      <charset val="128"/>
    </font>
    <font>
      <sz val="7"/>
      <color theme="1"/>
      <name val="ＭＳ Ｐ明朝"/>
      <family val="1"/>
      <charset val="128"/>
    </font>
    <font>
      <sz val="9"/>
      <name val="ＭＳ Ｐゴシック"/>
      <family val="3"/>
      <charset val="128"/>
      <scheme val="minor"/>
    </font>
    <font>
      <sz val="11"/>
      <color indexed="8"/>
      <name val="ＭＳ Ｐゴシック"/>
      <family val="3"/>
      <charset val="129"/>
    </font>
    <font>
      <sz val="11"/>
      <color indexed="8"/>
      <name val="ＭＳ Ｐゴシック"/>
      <family val="3"/>
      <charset val="128"/>
    </font>
    <font>
      <sz val="6"/>
      <name val="ヒラギノ丸ゴ Pro W4"/>
      <family val="3"/>
      <charset val="128"/>
    </font>
    <font>
      <sz val="11"/>
      <name val="ＭＳ Ｐゴシック"/>
      <family val="3"/>
      <charset val="128"/>
    </font>
    <font>
      <b/>
      <sz val="11"/>
      <color rgb="FFFF0000"/>
      <name val="ＭＳ Ｐゴシック"/>
      <family val="3"/>
      <charset val="128"/>
    </font>
    <font>
      <sz val="11"/>
      <color rgb="FFFFCCFF"/>
      <name val="ＭＳ Ｐゴシック"/>
      <family val="3"/>
      <charset val="128"/>
    </font>
    <font>
      <sz val="11"/>
      <color theme="1"/>
      <name val="ＭＳ Ｐゴシック"/>
      <family val="2"/>
      <charset val="128"/>
      <scheme val="minor"/>
    </font>
    <font>
      <sz val="8"/>
      <name val="ＭＳ Ｐ明朝"/>
      <family val="1"/>
      <charset val="128"/>
    </font>
    <font>
      <b/>
      <sz val="14"/>
      <name val="Franklin Gothic Book"/>
      <family val="2"/>
    </font>
    <font>
      <sz val="12"/>
      <name val="Franklin Gothic Book"/>
      <family val="2"/>
    </font>
    <font>
      <b/>
      <sz val="12"/>
      <name val="ＭＳ Ｐゴシック"/>
      <family val="3"/>
      <charset val="128"/>
      <scheme val="minor"/>
    </font>
    <font>
      <b/>
      <sz val="12"/>
      <color theme="1"/>
      <name val="ＭＳ Ｐゴシック"/>
      <family val="3"/>
      <charset val="128"/>
      <scheme val="minor"/>
    </font>
    <font>
      <b/>
      <sz val="8"/>
      <color rgb="FFFF0000"/>
      <name val="ＭＳ Ｐゴシック"/>
      <family val="3"/>
      <charset val="128"/>
      <scheme val="minor"/>
    </font>
    <font>
      <sz val="11"/>
      <color theme="9" tint="0.59999389629810485"/>
      <name val="ＭＳ Ｐゴシック"/>
      <family val="3"/>
      <charset val="128"/>
    </font>
    <font>
      <sz val="11"/>
      <color theme="0"/>
      <name val="ＭＳ Ｐゴシック"/>
      <family val="2"/>
      <charset val="128"/>
      <scheme val="minor"/>
    </font>
    <font>
      <b/>
      <sz val="16"/>
      <color rgb="FFFF0000"/>
      <name val="ＭＳ Ｐゴシック"/>
      <family val="3"/>
      <charset val="128"/>
      <scheme val="minor"/>
    </font>
    <font>
      <b/>
      <sz val="14"/>
      <color theme="0"/>
      <name val="ＭＳ Ｐゴシック"/>
      <family val="2"/>
      <charset val="128"/>
      <scheme val="minor"/>
    </font>
    <font>
      <b/>
      <sz val="14"/>
      <color theme="0"/>
      <name val="ＭＳ Ｐゴシック"/>
      <family val="3"/>
      <charset val="128"/>
      <scheme val="minor"/>
    </font>
    <font>
      <b/>
      <sz val="9"/>
      <color rgb="FFFF3399"/>
      <name val="ＭＳ Ｐゴシック"/>
      <family val="3"/>
      <charset val="128"/>
      <scheme val="minor"/>
    </font>
    <font>
      <b/>
      <sz val="12"/>
      <color rgb="FFFF3399"/>
      <name val="ＭＳ Ｐゴシック"/>
      <family val="3"/>
      <charset val="128"/>
      <scheme val="minor"/>
    </font>
    <font>
      <b/>
      <sz val="14"/>
      <color rgb="FFFF3399"/>
      <name val="ＭＳ Ｐゴシック"/>
      <family val="3"/>
      <charset val="128"/>
      <scheme val="minor"/>
    </font>
    <font>
      <sz val="9"/>
      <color rgb="FF00B050"/>
      <name val="ＭＳ Ｐゴシック"/>
      <family val="3"/>
      <charset val="128"/>
      <scheme val="minor"/>
    </font>
    <font>
      <sz val="9"/>
      <color rgb="FFFF3399"/>
      <name val="ＭＳ Ｐゴシック"/>
      <family val="3"/>
      <charset val="128"/>
      <scheme val="minor"/>
    </font>
    <font>
      <b/>
      <sz val="11"/>
      <color rgb="FFFF3399"/>
      <name val="ＭＳ Ｐゴシック"/>
      <family val="3"/>
      <charset val="128"/>
      <scheme val="minor"/>
    </font>
    <font>
      <b/>
      <sz val="11"/>
      <color rgb="FF00B0F0"/>
      <name val="ＭＳ Ｐゴシック"/>
      <family val="3"/>
      <charset val="128"/>
      <scheme val="minor"/>
    </font>
    <font>
      <b/>
      <sz val="11"/>
      <color rgb="FF00B050"/>
      <name val="ＭＳ Ｐゴシック"/>
      <family val="3"/>
      <charset val="128"/>
      <scheme val="minor"/>
    </font>
    <font>
      <sz val="11"/>
      <name val="ＭＳ Ｐゴシック"/>
      <family val="3"/>
      <charset val="128"/>
      <scheme val="minor"/>
    </font>
    <font>
      <b/>
      <sz val="18"/>
      <color theme="1"/>
      <name val="ＭＳ Ｐゴシック"/>
      <family val="3"/>
      <charset val="128"/>
      <scheme val="minor"/>
    </font>
    <font>
      <sz val="6"/>
      <color theme="1"/>
      <name val="ＭＳ Ｐゴシック"/>
      <family val="2"/>
      <charset val="128"/>
      <scheme val="minor"/>
    </font>
    <font>
      <sz val="9"/>
      <color rgb="FFFF0000"/>
      <name val="ＭＳ Ｐゴシック"/>
      <family val="3"/>
      <charset val="128"/>
    </font>
    <font>
      <b/>
      <sz val="20"/>
      <color theme="1"/>
      <name val="ＭＳ Ｐゴシック"/>
      <family val="3"/>
      <charset val="128"/>
      <scheme val="minor"/>
    </font>
    <font>
      <b/>
      <sz val="1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b/>
      <sz val="13"/>
      <color rgb="FF00B0F0"/>
      <name val="ＭＳ Ｐゴシック"/>
      <family val="3"/>
      <charset val="128"/>
      <scheme val="minor"/>
    </font>
    <font>
      <b/>
      <sz val="16"/>
      <color theme="1"/>
      <name val="ＭＳ Ｐゴシック"/>
      <family val="3"/>
      <charset val="128"/>
      <scheme val="minor"/>
    </font>
  </fonts>
  <fills count="21">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3399"/>
        <bgColor indexed="64"/>
      </patternFill>
    </fill>
    <fill>
      <patternFill patternType="solid">
        <fgColor rgb="FF7030A0"/>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theme="8"/>
      </patternFill>
    </fill>
    <fill>
      <patternFill patternType="solid">
        <fgColor theme="3" tint="0.39997558519241921"/>
        <bgColor theme="8"/>
      </pattern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48" fillId="0" borderId="0">
      <alignment vertical="center"/>
    </xf>
    <xf numFmtId="0" fontId="54" fillId="0" borderId="0">
      <alignment vertical="center"/>
    </xf>
  </cellStyleXfs>
  <cellXfs count="576">
    <xf numFmtId="0" fontId="0" fillId="0" borderId="0" xfId="0">
      <alignment vertical="center"/>
    </xf>
    <xf numFmtId="0" fontId="0" fillId="2" borderId="0" xfId="0" applyFill="1">
      <alignment vertical="center"/>
    </xf>
    <xf numFmtId="0" fontId="0" fillId="0" borderId="1" xfId="0" applyBorder="1">
      <alignment vertical="center"/>
    </xf>
    <xf numFmtId="0" fontId="0" fillId="6" borderId="0" xfId="0" applyFill="1">
      <alignment vertical="center"/>
    </xf>
    <xf numFmtId="0" fontId="0" fillId="6" borderId="0" xfId="0" applyFill="1" applyAlignment="1">
      <alignment horizontal="right" vertical="center"/>
    </xf>
    <xf numFmtId="0" fontId="0" fillId="6" borderId="0" xfId="0" applyFill="1" applyAlignment="1">
      <alignment horizontal="right" vertical="center" indent="1"/>
    </xf>
    <xf numFmtId="0" fontId="4" fillId="6" borderId="0" xfId="0" applyFont="1" applyFill="1">
      <alignment vertical="center"/>
    </xf>
    <xf numFmtId="0" fontId="5" fillId="0" borderId="1" xfId="0" applyFont="1" applyBorder="1">
      <alignment vertical="center"/>
    </xf>
    <xf numFmtId="0" fontId="6" fillId="2" borderId="0" xfId="0" applyFont="1" applyFill="1">
      <alignment vertical="center"/>
    </xf>
    <xf numFmtId="0" fontId="0" fillId="6" borderId="1" xfId="0" applyFill="1" applyBorder="1">
      <alignment vertical="center"/>
    </xf>
    <xf numFmtId="0" fontId="7" fillId="6" borderId="0" xfId="0" applyFont="1" applyFill="1">
      <alignment vertical="center"/>
    </xf>
    <xf numFmtId="0" fontId="0" fillId="6" borderId="0" xfId="0" applyFill="1" applyAlignment="1">
      <alignment horizontal="left" vertical="center"/>
    </xf>
    <xf numFmtId="0" fontId="5" fillId="6" borderId="0" xfId="0" applyFont="1" applyFill="1">
      <alignment vertical="center"/>
    </xf>
    <xf numFmtId="0" fontId="2" fillId="6" borderId="0" xfId="0" applyFont="1" applyFill="1" applyAlignment="1">
      <alignment horizontal="center" vertical="center"/>
    </xf>
    <xf numFmtId="0" fontId="0" fillId="6" borderId="6" xfId="0" applyFill="1" applyBorder="1">
      <alignment vertical="center"/>
    </xf>
    <xf numFmtId="0" fontId="3" fillId="6" borderId="0" xfId="0" applyFont="1" applyFill="1">
      <alignment vertical="center"/>
    </xf>
    <xf numFmtId="0" fontId="8" fillId="6" borderId="0" xfId="0" applyFont="1" applyFill="1">
      <alignment vertical="center"/>
    </xf>
    <xf numFmtId="0" fontId="11" fillId="2" borderId="0" xfId="0" applyFont="1" applyFill="1">
      <alignment vertical="center"/>
    </xf>
    <xf numFmtId="0" fontId="2" fillId="6" borderId="0" xfId="0" applyFont="1" applyFill="1">
      <alignment vertical="center"/>
    </xf>
    <xf numFmtId="0" fontId="12" fillId="6" borderId="10" xfId="0" applyFont="1" applyFill="1" applyBorder="1" applyAlignment="1">
      <alignment horizontal="center" vertical="center"/>
    </xf>
    <xf numFmtId="0" fontId="12" fillId="5" borderId="0" xfId="0" applyFont="1" applyFill="1" applyAlignment="1">
      <alignment horizontal="center" vertical="center"/>
    </xf>
    <xf numFmtId="0" fontId="12" fillId="3" borderId="0" xfId="0" applyFont="1" applyFill="1" applyAlignment="1">
      <alignment horizontal="center" vertical="center"/>
    </xf>
    <xf numFmtId="0" fontId="3" fillId="3" borderId="0" xfId="0" applyFont="1" applyFill="1" applyAlignment="1">
      <alignment horizontal="center" vertical="center"/>
    </xf>
    <xf numFmtId="0" fontId="8" fillId="6" borderId="0" xfId="0" applyFont="1" applyFill="1" applyAlignment="1">
      <alignment horizontal="center" vertical="center"/>
    </xf>
    <xf numFmtId="0" fontId="8" fillId="5" borderId="0" xfId="0" applyFont="1" applyFill="1" applyAlignment="1">
      <alignment horizontal="center" vertical="center"/>
    </xf>
    <xf numFmtId="0" fontId="3" fillId="5" borderId="0" xfId="0" applyFont="1" applyFill="1" applyAlignment="1">
      <alignment horizontal="center" vertical="center"/>
    </xf>
    <xf numFmtId="0" fontId="3" fillId="4" borderId="0" xfId="0" applyFont="1" applyFill="1" applyAlignment="1">
      <alignment horizontal="center" vertical="center"/>
    </xf>
    <xf numFmtId="0" fontId="8" fillId="3" borderId="0" xfId="0" applyFont="1" applyFill="1" applyAlignment="1">
      <alignment horizontal="center" vertical="center"/>
    </xf>
    <xf numFmtId="0" fontId="8" fillId="4" borderId="0" xfId="0" applyFont="1" applyFill="1" applyAlignment="1">
      <alignment horizontal="center" vertical="center"/>
    </xf>
    <xf numFmtId="0" fontId="14" fillId="0" borderId="10" xfId="0" applyFont="1" applyBorder="1" applyAlignment="1" applyProtection="1">
      <alignment horizontal="center" vertical="center"/>
      <protection locked="0"/>
    </xf>
    <xf numFmtId="0" fontId="16" fillId="6" borderId="0" xfId="0" applyFont="1" applyFill="1">
      <alignment vertical="center"/>
    </xf>
    <xf numFmtId="0" fontId="17" fillId="6" borderId="0" xfId="0" applyFont="1" applyFill="1">
      <alignment vertical="center"/>
    </xf>
    <xf numFmtId="0" fontId="2" fillId="6" borderId="0" xfId="0" applyFont="1" applyFill="1" applyAlignment="1">
      <alignment horizontal="right" vertical="center" indent="1"/>
    </xf>
    <xf numFmtId="0" fontId="19" fillId="6" borderId="0" xfId="0" applyFont="1" applyFill="1">
      <alignment vertical="center"/>
    </xf>
    <xf numFmtId="0" fontId="3" fillId="6" borderId="0" xfId="0" applyFont="1" applyFill="1" applyProtection="1">
      <alignment vertical="center"/>
      <protection locked="0"/>
    </xf>
    <xf numFmtId="0" fontId="0" fillId="6" borderId="0" xfId="0" applyFill="1" applyProtection="1">
      <alignment vertical="center"/>
      <protection locked="0"/>
    </xf>
    <xf numFmtId="0" fontId="0" fillId="6" borderId="0" xfId="0" applyFill="1" applyAlignment="1" applyProtection="1">
      <alignment horizontal="center" vertical="center"/>
      <protection locked="0"/>
    </xf>
    <xf numFmtId="0" fontId="2" fillId="6" borderId="0" xfId="0" applyFont="1" applyFill="1" applyAlignment="1" applyProtection="1">
      <alignment horizontal="right" vertical="center"/>
      <protection locked="0"/>
    </xf>
    <xf numFmtId="0" fontId="0" fillId="6" borderId="1" xfId="0" applyFill="1" applyBorder="1" applyAlignment="1">
      <alignment horizontal="right" vertical="center"/>
    </xf>
    <xf numFmtId="0" fontId="8" fillId="6" borderId="1" xfId="0" applyFont="1" applyFill="1" applyBorder="1" applyAlignment="1">
      <alignment horizontal="center" vertical="center"/>
    </xf>
    <xf numFmtId="0" fontId="2" fillId="6" borderId="1" xfId="0" applyFont="1" applyFill="1" applyBorder="1" applyAlignment="1">
      <alignment horizontal="right" vertical="center" indent="1"/>
    </xf>
    <xf numFmtId="0" fontId="0" fillId="6" borderId="1" xfId="0" applyFill="1" applyBorder="1" applyProtection="1">
      <alignment vertical="center"/>
      <protection locked="0"/>
    </xf>
    <xf numFmtId="0" fontId="20" fillId="6" borderId="0" xfId="0" applyFont="1" applyFill="1">
      <alignment vertical="center"/>
    </xf>
    <xf numFmtId="0" fontId="12" fillId="6" borderId="0" xfId="0" applyFont="1" applyFill="1" applyProtection="1">
      <alignment vertical="center"/>
      <protection locked="0"/>
    </xf>
    <xf numFmtId="0" fontId="21" fillId="6" borderId="0" xfId="0" applyFont="1" applyFill="1">
      <alignment vertical="center"/>
    </xf>
    <xf numFmtId="0" fontId="20" fillId="6" borderId="0" xfId="0" applyFont="1" applyFill="1" applyAlignment="1">
      <alignment horizontal="left" vertical="center"/>
    </xf>
    <xf numFmtId="0" fontId="0" fillId="0" borderId="3" xfId="0" applyBorder="1">
      <alignment vertical="center"/>
    </xf>
    <xf numFmtId="0" fontId="23" fillId="6" borderId="0" xfId="0" applyFont="1" applyFill="1">
      <alignment vertical="center"/>
    </xf>
    <xf numFmtId="0" fontId="3" fillId="6" borderId="0" xfId="0" applyFont="1" applyFill="1" applyAlignment="1">
      <alignment horizontal="left" vertical="center"/>
    </xf>
    <xf numFmtId="0" fontId="4" fillId="6" borderId="0" xfId="0" applyFont="1" applyFill="1" applyAlignment="1">
      <alignment horizontal="left" vertical="center"/>
    </xf>
    <xf numFmtId="0" fontId="24" fillId="6" borderId="0" xfId="0" applyFont="1" applyFill="1">
      <alignment vertical="center"/>
    </xf>
    <xf numFmtId="0" fontId="3" fillId="0" borderId="0" xfId="0" applyFont="1">
      <alignment vertical="center"/>
    </xf>
    <xf numFmtId="0" fontId="25" fillId="6" borderId="0" xfId="0" applyFont="1" applyFill="1">
      <alignment vertical="center"/>
    </xf>
    <xf numFmtId="0" fontId="19" fillId="6" borderId="0" xfId="0" applyFont="1" applyFill="1" applyAlignment="1">
      <alignment horizontal="left" vertical="center"/>
    </xf>
    <xf numFmtId="0" fontId="11" fillId="2" borderId="0" xfId="0" applyFont="1" applyFill="1" applyAlignment="1">
      <alignment horizontal="right" vertical="center"/>
    </xf>
    <xf numFmtId="0" fontId="0" fillId="0" borderId="10" xfId="0" applyBorder="1">
      <alignment vertical="center"/>
    </xf>
    <xf numFmtId="0" fontId="0" fillId="0" borderId="14" xfId="0" applyBorder="1" applyAlignment="1">
      <alignment horizontal="center" vertical="center"/>
    </xf>
    <xf numFmtId="0" fontId="0" fillId="0" borderId="14" xfId="0" applyBorder="1">
      <alignment vertical="center"/>
    </xf>
    <xf numFmtId="0" fontId="0" fillId="0" borderId="4" xfId="0" applyBorder="1">
      <alignment vertical="center"/>
    </xf>
    <xf numFmtId="0" fontId="0" fillId="3" borderId="14" xfId="0" applyFill="1" applyBorder="1">
      <alignment vertical="center"/>
    </xf>
    <xf numFmtId="0" fontId="0" fillId="11" borderId="0" xfId="0" applyFill="1">
      <alignment vertical="center"/>
    </xf>
    <xf numFmtId="0" fontId="0" fillId="9" borderId="14" xfId="0" applyFill="1" applyBorder="1">
      <alignment vertical="center"/>
    </xf>
    <xf numFmtId="0" fontId="22" fillId="6" borderId="0" xfId="0" applyFont="1" applyFill="1">
      <alignment vertical="center"/>
    </xf>
    <xf numFmtId="0" fontId="0" fillId="0" borderId="3" xfId="0" applyBorder="1" applyAlignment="1">
      <alignment horizontal="right" vertical="center"/>
    </xf>
    <xf numFmtId="0" fontId="8" fillId="0" borderId="3" xfId="0" applyFont="1" applyBorder="1" applyAlignment="1">
      <alignment horizontal="center" vertical="center"/>
    </xf>
    <xf numFmtId="0" fontId="0" fillId="6" borderId="3" xfId="0" applyFill="1" applyBorder="1">
      <alignment vertical="center"/>
    </xf>
    <xf numFmtId="0" fontId="0" fillId="6" borderId="4" xfId="0" applyFill="1" applyBorder="1">
      <alignment vertical="center"/>
    </xf>
    <xf numFmtId="0" fontId="28" fillId="6" borderId="0" xfId="0" applyFont="1" applyFill="1" applyAlignment="1">
      <alignment horizontal="center" vertical="center"/>
    </xf>
    <xf numFmtId="0" fontId="0" fillId="6" borderId="10" xfId="0" applyFill="1" applyBorder="1">
      <alignment vertical="center"/>
    </xf>
    <xf numFmtId="0" fontId="28" fillId="6" borderId="3" xfId="0" applyFont="1" applyFill="1" applyBorder="1">
      <alignment vertical="center"/>
    </xf>
    <xf numFmtId="0" fontId="3" fillId="6" borderId="2" xfId="0" applyFont="1" applyFill="1" applyBorder="1">
      <alignment vertical="center"/>
    </xf>
    <xf numFmtId="0" fontId="8" fillId="6" borderId="2" xfId="0" applyFont="1" applyFill="1" applyBorder="1">
      <alignment vertical="center"/>
    </xf>
    <xf numFmtId="0" fontId="29" fillId="6" borderId="3" xfId="0" applyFont="1" applyFill="1" applyBorder="1" applyAlignment="1">
      <alignment horizontal="right" vertical="center"/>
    </xf>
    <xf numFmtId="0" fontId="28" fillId="6" borderId="3"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0" xfId="0" applyFont="1" applyFill="1">
      <alignment vertical="center"/>
    </xf>
    <xf numFmtId="0" fontId="20" fillId="10" borderId="15" xfId="0" applyFont="1" applyFill="1" applyBorder="1" applyAlignment="1">
      <alignment horizontal="center" vertical="center"/>
    </xf>
    <xf numFmtId="0" fontId="20" fillId="10" borderId="16" xfId="0" applyFont="1" applyFill="1" applyBorder="1" applyAlignment="1">
      <alignment horizontal="center" vertical="center"/>
    </xf>
    <xf numFmtId="0" fontId="20" fillId="10" borderId="17" xfId="0" applyFont="1" applyFill="1" applyBorder="1" applyAlignment="1">
      <alignment horizontal="center" vertical="center"/>
    </xf>
    <xf numFmtId="0" fontId="20" fillId="9" borderId="15" xfId="0" applyFont="1" applyFill="1" applyBorder="1" applyAlignment="1">
      <alignment horizontal="center" vertical="center"/>
    </xf>
    <xf numFmtId="0" fontId="20" fillId="9" borderId="16" xfId="0" applyFont="1" applyFill="1" applyBorder="1" applyAlignment="1">
      <alignment horizontal="center" vertical="center"/>
    </xf>
    <xf numFmtId="0" fontId="20" fillId="9" borderId="17" xfId="0" applyFont="1" applyFill="1" applyBorder="1" applyAlignment="1">
      <alignment horizontal="center" vertical="center"/>
    </xf>
    <xf numFmtId="0" fontId="5" fillId="0" borderId="0" xfId="0" applyFont="1">
      <alignment vertical="center"/>
    </xf>
    <xf numFmtId="0" fontId="0" fillId="6" borderId="18" xfId="0" applyFill="1" applyBorder="1">
      <alignment vertical="center"/>
    </xf>
    <xf numFmtId="0" fontId="18" fillId="6" borderId="0" xfId="0" applyFont="1" applyFill="1">
      <alignment vertical="center"/>
    </xf>
    <xf numFmtId="0" fontId="30" fillId="6" borderId="0" xfId="0" applyFont="1" applyFill="1" applyAlignment="1">
      <alignment horizontal="left" vertical="center"/>
    </xf>
    <xf numFmtId="0" fontId="5" fillId="6" borderId="18" xfId="0" applyFont="1" applyFill="1" applyBorder="1">
      <alignment vertical="center"/>
    </xf>
    <xf numFmtId="0" fontId="31" fillId="6" borderId="0" xfId="0" applyFont="1" applyFill="1">
      <alignment vertical="center"/>
    </xf>
    <xf numFmtId="0" fontId="31" fillId="6" borderId="0" xfId="0" applyFont="1" applyFill="1" applyAlignment="1">
      <alignment horizontal="right" vertical="center" indent="1"/>
    </xf>
    <xf numFmtId="0" fontId="0" fillId="0" borderId="10" xfId="0" applyBorder="1" applyAlignment="1">
      <alignment horizontal="center" vertical="center"/>
    </xf>
    <xf numFmtId="0" fontId="33" fillId="0" borderId="0" xfId="0" applyFont="1">
      <alignment vertical="center"/>
    </xf>
    <xf numFmtId="0" fontId="0" fillId="0" borderId="21" xfId="0" applyBorder="1" applyAlignment="1">
      <alignment horizontal="center" vertical="center"/>
    </xf>
    <xf numFmtId="0" fontId="37" fillId="0" borderId="25" xfId="0" applyFont="1" applyBorder="1" applyAlignment="1">
      <alignment horizontal="center" vertical="center"/>
    </xf>
    <xf numFmtId="0" fontId="0" fillId="0" borderId="0" xfId="0" applyAlignment="1">
      <alignment horizontal="right" vertical="center"/>
    </xf>
    <xf numFmtId="0" fontId="40" fillId="0" borderId="0" xfId="0" applyFont="1">
      <alignment vertical="center"/>
    </xf>
    <xf numFmtId="0" fontId="40" fillId="0" borderId="1" xfId="0" applyFont="1" applyBorder="1">
      <alignment vertical="center"/>
    </xf>
    <xf numFmtId="0" fontId="40" fillId="6" borderId="10" xfId="0" applyFont="1" applyFill="1" applyBorder="1">
      <alignment vertical="center"/>
    </xf>
    <xf numFmtId="0" fontId="42" fillId="0" borderId="0" xfId="0" applyFont="1">
      <alignment vertical="center"/>
    </xf>
    <xf numFmtId="0" fontId="44" fillId="0" borderId="0" xfId="0" applyFont="1">
      <alignment vertical="center"/>
    </xf>
    <xf numFmtId="0" fontId="40" fillId="6" borderId="10" xfId="0"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177" fontId="45" fillId="0" borderId="0" xfId="0" applyNumberFormat="1" applyFont="1" applyAlignment="1">
      <alignment horizontal="left" vertical="center" indent="1"/>
    </xf>
    <xf numFmtId="0" fontId="41" fillId="0" borderId="0" xfId="0" applyFont="1">
      <alignment vertical="center"/>
    </xf>
    <xf numFmtId="0" fontId="41" fillId="0" borderId="0" xfId="0" applyFont="1" applyAlignment="1">
      <alignment horizontal="left" vertical="center" indent="1"/>
    </xf>
    <xf numFmtId="0" fontId="45" fillId="0" borderId="0" xfId="0" applyFont="1" applyAlignment="1">
      <alignment horizontal="left" vertical="center" indent="1"/>
    </xf>
    <xf numFmtId="177" fontId="40" fillId="0" borderId="10" xfId="0" applyNumberFormat="1" applyFont="1" applyBorder="1" applyAlignment="1">
      <alignment horizontal="center" vertical="center"/>
    </xf>
    <xf numFmtId="0" fontId="51" fillId="0" borderId="0" xfId="0" applyFont="1">
      <alignment vertical="center"/>
    </xf>
    <xf numFmtId="14" fontId="0" fillId="0" borderId="0" xfId="0" applyNumberFormat="1">
      <alignment vertical="center"/>
    </xf>
    <xf numFmtId="0" fontId="52" fillId="0" borderId="0" xfId="1" applyFont="1" applyAlignment="1">
      <alignment horizontal="left" vertical="center"/>
    </xf>
    <xf numFmtId="0" fontId="49" fillId="0" borderId="0" xfId="1" applyFont="1">
      <alignment vertical="center"/>
    </xf>
    <xf numFmtId="0" fontId="49" fillId="13" borderId="0" xfId="1" applyFont="1" applyFill="1" applyAlignment="1">
      <alignment horizontal="left" vertical="center"/>
    </xf>
    <xf numFmtId="0" fontId="49" fillId="13" borderId="0" xfId="1" applyFont="1" applyFill="1">
      <alignment vertical="center"/>
    </xf>
    <xf numFmtId="178" fontId="49" fillId="13" borderId="0" xfId="1" applyNumberFormat="1" applyFont="1" applyFill="1" applyAlignment="1">
      <alignment horizontal="left" vertical="center"/>
    </xf>
    <xf numFmtId="177" fontId="49" fillId="13" borderId="0" xfId="1" applyNumberFormat="1" applyFont="1" applyFill="1">
      <alignment vertical="center"/>
    </xf>
    <xf numFmtId="177" fontId="49" fillId="0" borderId="0" xfId="1" applyNumberFormat="1" applyFont="1">
      <alignment vertical="center"/>
    </xf>
    <xf numFmtId="0" fontId="51" fillId="12" borderId="0" xfId="1" applyFont="1" applyFill="1">
      <alignment vertical="center"/>
    </xf>
    <xf numFmtId="0" fontId="51" fillId="12" borderId="0" xfId="0" applyFont="1" applyFill="1">
      <alignment vertical="center"/>
    </xf>
    <xf numFmtId="0" fontId="51" fillId="12" borderId="0" xfId="0" applyFont="1" applyFill="1" applyAlignment="1">
      <alignment horizontal="center" vertical="center"/>
    </xf>
    <xf numFmtId="177" fontId="49" fillId="0" borderId="0" xfId="1" applyNumberFormat="1" applyFont="1" applyAlignment="1">
      <alignment horizontal="center" vertical="center"/>
    </xf>
    <xf numFmtId="0" fontId="17" fillId="0" borderId="0" xfId="0" applyFont="1">
      <alignment vertical="center"/>
    </xf>
    <xf numFmtId="0" fontId="37" fillId="0" borderId="24" xfId="0" applyFont="1" applyBorder="1" applyAlignment="1">
      <alignment horizontal="center" vertical="center"/>
    </xf>
    <xf numFmtId="0" fontId="10" fillId="6" borderId="0" xfId="0" applyFont="1" applyFill="1">
      <alignment vertical="center"/>
    </xf>
    <xf numFmtId="0" fontId="0" fillId="13" borderId="0" xfId="0" applyFill="1">
      <alignment vertical="center"/>
    </xf>
    <xf numFmtId="0" fontId="0" fillId="0" borderId="4" xfId="0" applyBorder="1" applyAlignment="1" applyProtection="1">
      <alignment horizontal="center" vertical="center"/>
      <protection locked="0"/>
    </xf>
    <xf numFmtId="0" fontId="6" fillId="14" borderId="0" xfId="0" applyFont="1" applyFill="1">
      <alignment vertical="center"/>
    </xf>
    <xf numFmtId="0" fontId="0" fillId="14" borderId="0" xfId="0" applyFill="1">
      <alignment vertical="center"/>
    </xf>
    <xf numFmtId="0" fontId="11" fillId="14" borderId="0" xfId="0" applyFont="1" applyFill="1">
      <alignment vertical="center"/>
    </xf>
    <xf numFmtId="0" fontId="11" fillId="14" borderId="0" xfId="0" applyFont="1" applyFill="1" applyAlignment="1">
      <alignment horizontal="right" vertical="center"/>
    </xf>
    <xf numFmtId="0" fontId="57" fillId="0" borderId="0" xfId="2" applyFont="1">
      <alignment vertical="center"/>
    </xf>
    <xf numFmtId="0" fontId="13" fillId="6" borderId="0" xfId="0" applyFont="1" applyFill="1">
      <alignment vertical="center"/>
    </xf>
    <xf numFmtId="0" fontId="16" fillId="6" borderId="0" xfId="0" applyFont="1" applyFill="1" applyAlignment="1">
      <alignment horizontal="right" vertical="center" indent="1"/>
    </xf>
    <xf numFmtId="0" fontId="59" fillId="6" borderId="0" xfId="0" applyFont="1" applyFill="1">
      <alignment vertical="center"/>
    </xf>
    <xf numFmtId="0" fontId="20" fillId="0" borderId="0" xfId="0" applyFont="1">
      <alignment vertical="center"/>
    </xf>
    <xf numFmtId="0" fontId="58" fillId="0" borderId="0" xfId="2" applyFont="1">
      <alignment vertical="center"/>
    </xf>
    <xf numFmtId="0" fontId="47" fillId="0" borderId="0" xfId="2" applyFont="1">
      <alignment vertical="center"/>
    </xf>
    <xf numFmtId="0" fontId="0" fillId="0" borderId="0" xfId="0" applyAlignment="1">
      <alignment horizontal="right" vertical="center" indent="1"/>
    </xf>
    <xf numFmtId="0" fontId="56" fillId="0" borderId="1" xfId="2" applyFont="1" applyBorder="1">
      <alignment vertical="center"/>
    </xf>
    <xf numFmtId="0" fontId="5" fillId="0" borderId="7" xfId="0" applyFont="1" applyBorder="1">
      <alignment vertical="center"/>
    </xf>
    <xf numFmtId="0" fontId="0" fillId="0" borderId="18" xfId="0" applyBorder="1">
      <alignment vertical="center"/>
    </xf>
    <xf numFmtId="0" fontId="0" fillId="0" borderId="8" xfId="0" applyBorder="1">
      <alignment vertical="center"/>
    </xf>
    <xf numFmtId="0" fontId="20" fillId="0" borderId="54" xfId="0" applyFont="1" applyBorder="1">
      <alignment vertical="center"/>
    </xf>
    <xf numFmtId="0" fontId="0" fillId="0" borderId="5" xfId="0" applyBorder="1">
      <alignment vertical="center"/>
    </xf>
    <xf numFmtId="0" fontId="16" fillId="0" borderId="54" xfId="0" applyFont="1" applyBorder="1">
      <alignment vertical="center"/>
    </xf>
    <xf numFmtId="0" fontId="0" fillId="0" borderId="54" xfId="0" applyBorder="1">
      <alignment vertical="center"/>
    </xf>
    <xf numFmtId="0" fontId="0" fillId="0" borderId="54" xfId="0" applyBorder="1" applyAlignment="1">
      <alignment horizontal="right" vertical="center" indent="1"/>
    </xf>
    <xf numFmtId="0" fontId="0" fillId="0" borderId="9" xfId="0" applyBorder="1">
      <alignment vertical="center"/>
    </xf>
    <xf numFmtId="0" fontId="0" fillId="0" borderId="6" xfId="0" applyBorder="1">
      <alignment vertical="center"/>
    </xf>
    <xf numFmtId="0" fontId="60" fillId="6" borderId="0" xfId="0" applyFont="1" applyFill="1">
      <alignment vertical="center"/>
    </xf>
    <xf numFmtId="0" fontId="44" fillId="0" borderId="0" xfId="0" applyFont="1" applyAlignment="1">
      <alignment horizontal="right" vertical="center"/>
    </xf>
    <xf numFmtId="0" fontId="13" fillId="6" borderId="0" xfId="0" applyFont="1" applyFill="1" applyAlignment="1">
      <alignment horizontal="right" vertical="center" indent="1"/>
    </xf>
    <xf numFmtId="0" fontId="3" fillId="6" borderId="0" xfId="0" applyFont="1" applyFill="1" applyAlignment="1">
      <alignment horizontal="right" vertical="center" wrapText="1" indent="1"/>
    </xf>
    <xf numFmtId="0" fontId="8" fillId="6" borderId="0" xfId="0" applyFont="1" applyFill="1" applyAlignment="1">
      <alignment horizontal="right" vertical="center" wrapText="1" indent="1"/>
    </xf>
    <xf numFmtId="0" fontId="2" fillId="0" borderId="10" xfId="0" applyFont="1" applyBorder="1" applyAlignment="1" applyProtection="1">
      <alignment horizontal="center" vertical="center"/>
      <protection locked="0"/>
    </xf>
    <xf numFmtId="177" fontId="55" fillId="0" borderId="0" xfId="0" applyNumberFormat="1" applyFont="1" applyAlignment="1">
      <alignment horizontal="center" vertical="center"/>
    </xf>
    <xf numFmtId="0" fontId="2" fillId="0" borderId="10" xfId="0" applyFont="1" applyBorder="1" applyAlignment="1">
      <alignment horizontal="center" vertical="center"/>
    </xf>
    <xf numFmtId="0" fontId="8" fillId="3" borderId="0" xfId="0" applyFont="1" applyFill="1" applyAlignment="1" applyProtection="1">
      <alignment horizontal="center" vertical="center"/>
      <protection locked="0"/>
    </xf>
    <xf numFmtId="0" fontId="2" fillId="0" borderId="0" xfId="0" applyFont="1" applyAlignment="1">
      <alignment horizontal="right" vertical="center"/>
    </xf>
    <xf numFmtId="0" fontId="0" fillId="0" borderId="19" xfId="0" applyBorder="1" applyAlignment="1">
      <alignment horizontal="center" vertical="center"/>
    </xf>
    <xf numFmtId="0" fontId="0" fillId="0" borderId="0" xfId="0" applyAlignment="1">
      <alignment horizontal="left" vertical="center"/>
    </xf>
    <xf numFmtId="0" fontId="63" fillId="0" borderId="0" xfId="0" applyFont="1" applyAlignment="1">
      <alignment horizontal="right" vertical="center"/>
    </xf>
    <xf numFmtId="0" fontId="0" fillId="15" borderId="0" xfId="0" applyFill="1">
      <alignment vertical="center"/>
    </xf>
    <xf numFmtId="0" fontId="65" fillId="15" borderId="0" xfId="0" applyFont="1" applyFill="1" applyAlignment="1">
      <alignment horizontal="right" vertical="center"/>
    </xf>
    <xf numFmtId="0" fontId="66" fillId="6" borderId="0" xfId="0" applyFont="1" applyFill="1">
      <alignment vertical="center"/>
    </xf>
    <xf numFmtId="0" fontId="67" fillId="6" borderId="0" xfId="0" applyFont="1" applyFill="1">
      <alignment vertical="center"/>
    </xf>
    <xf numFmtId="0" fontId="0" fillId="6" borderId="0" xfId="0" applyFill="1" applyAlignment="1" applyProtection="1">
      <alignment horizontal="left" vertical="center"/>
      <protection locked="0"/>
    </xf>
    <xf numFmtId="0" fontId="0" fillId="0" borderId="54" xfId="0" applyBorder="1" applyAlignment="1">
      <alignment vertical="center" wrapText="1"/>
    </xf>
    <xf numFmtId="0" fontId="0" fillId="0" borderId="9" xfId="0" applyBorder="1" applyAlignment="1">
      <alignment vertical="center" wrapText="1"/>
    </xf>
    <xf numFmtId="0" fontId="33" fillId="0" borderId="18" xfId="0" applyFont="1" applyBorder="1" applyAlignment="1">
      <alignment horizontal="left" vertical="center"/>
    </xf>
    <xf numFmtId="0" fontId="33" fillId="0" borderId="8" xfId="0" applyFont="1" applyBorder="1" applyAlignment="1">
      <alignment horizontal="left" vertical="center"/>
    </xf>
    <xf numFmtId="0" fontId="71" fillId="0" borderId="0" xfId="0" applyFont="1">
      <alignment vertical="center"/>
    </xf>
    <xf numFmtId="0" fontId="62" fillId="16" borderId="0" xfId="0" applyFont="1" applyFill="1">
      <alignment vertical="center"/>
    </xf>
    <xf numFmtId="0" fontId="64" fillId="16" borderId="0" xfId="0" applyFont="1" applyFill="1" applyAlignment="1">
      <alignment horizontal="right" vertical="center"/>
    </xf>
    <xf numFmtId="0" fontId="71" fillId="6" borderId="0" xfId="0" applyFont="1" applyFill="1">
      <alignment vertical="center"/>
    </xf>
    <xf numFmtId="0" fontId="15" fillId="0" borderId="0" xfId="0" applyFont="1">
      <alignment vertical="center"/>
    </xf>
    <xf numFmtId="0" fontId="6" fillId="14" borderId="0" xfId="0" applyFont="1" applyFill="1" applyAlignment="1">
      <alignment horizontal="right" vertical="center"/>
    </xf>
    <xf numFmtId="0" fontId="3" fillId="6" borderId="0" xfId="0" applyFont="1" applyFill="1" applyAlignment="1">
      <alignment horizontal="center" vertical="center"/>
    </xf>
    <xf numFmtId="0" fontId="0" fillId="6" borderId="0" xfId="0" applyFill="1" applyAlignment="1">
      <alignment horizontal="center" vertical="center"/>
    </xf>
    <xf numFmtId="0" fontId="37" fillId="0" borderId="22" xfId="0" applyFont="1" applyBorder="1" applyAlignment="1">
      <alignment horizontal="center" vertical="center"/>
    </xf>
    <xf numFmtId="0" fontId="74" fillId="0" borderId="0" xfId="0" applyFont="1">
      <alignment vertical="center"/>
    </xf>
    <xf numFmtId="0" fontId="37" fillId="0" borderId="14" xfId="0" applyFont="1" applyBorder="1" applyAlignment="1">
      <alignment horizontal="center" vertical="center"/>
    </xf>
    <xf numFmtId="0" fontId="75" fillId="0" borderId="0" xfId="0" applyFont="1" applyAlignment="1">
      <alignment horizontal="right" vertical="center"/>
    </xf>
    <xf numFmtId="0" fontId="14" fillId="0" borderId="2"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177" fontId="0" fillId="0" borderId="14" xfId="0" applyNumberFormat="1" applyBorder="1" applyAlignment="1">
      <alignment horizontal="center" vertical="center"/>
    </xf>
    <xf numFmtId="41" fontId="12" fillId="7" borderId="10" xfId="0" applyNumberFormat="1" applyFont="1" applyFill="1" applyBorder="1">
      <alignment vertical="center"/>
    </xf>
    <xf numFmtId="0" fontId="12" fillId="7" borderId="10" xfId="0" applyFont="1" applyFill="1" applyBorder="1">
      <alignment vertical="center"/>
    </xf>
    <xf numFmtId="0" fontId="12" fillId="7" borderId="10" xfId="0" applyFont="1" applyFill="1" applyBorder="1" applyAlignment="1">
      <alignment horizontal="right" vertical="center"/>
    </xf>
    <xf numFmtId="0" fontId="8" fillId="6" borderId="0" xfId="0" applyFont="1" applyFill="1" applyAlignment="1">
      <alignment horizontal="right" vertical="center" indent="1"/>
    </xf>
    <xf numFmtId="0" fontId="76" fillId="6" borderId="0" xfId="0" applyFont="1" applyFill="1">
      <alignment vertical="center"/>
    </xf>
    <xf numFmtId="0" fontId="17" fillId="6" borderId="18" xfId="0" applyFont="1" applyFill="1" applyBorder="1">
      <alignment vertical="center"/>
    </xf>
    <xf numFmtId="0" fontId="77" fillId="0" borderId="0" xfId="1" applyFont="1">
      <alignment vertical="center"/>
    </xf>
    <xf numFmtId="0" fontId="20" fillId="13" borderId="0" xfId="0" applyFont="1" applyFill="1">
      <alignment vertical="center"/>
    </xf>
    <xf numFmtId="0" fontId="3" fillId="6" borderId="1" xfId="0" applyFont="1" applyFill="1" applyBorder="1" applyAlignment="1" applyProtection="1">
      <alignment horizontal="left" vertical="center"/>
      <protection locked="0"/>
    </xf>
    <xf numFmtId="0" fontId="40" fillId="0" borderId="0" xfId="0" applyFont="1" applyAlignment="1">
      <alignment horizontal="left" vertical="center"/>
    </xf>
    <xf numFmtId="0" fontId="40" fillId="0" borderId="4" xfId="0" applyFont="1" applyBorder="1">
      <alignment vertical="center"/>
    </xf>
    <xf numFmtId="0" fontId="40" fillId="0" borderId="3" xfId="0" applyFont="1" applyBorder="1">
      <alignment vertical="center"/>
    </xf>
    <xf numFmtId="0" fontId="40" fillId="0" borderId="61" xfId="0" applyFont="1" applyBorder="1">
      <alignment vertical="center"/>
    </xf>
    <xf numFmtId="0" fontId="40" fillId="0" borderId="52" xfId="0" applyFont="1" applyBorder="1">
      <alignment vertical="center"/>
    </xf>
    <xf numFmtId="0" fontId="40" fillId="0" borderId="53" xfId="0" applyFont="1" applyBorder="1">
      <alignment vertical="center"/>
    </xf>
    <xf numFmtId="0" fontId="40" fillId="0" borderId="45" xfId="0" applyFont="1" applyBorder="1">
      <alignment vertical="center"/>
    </xf>
    <xf numFmtId="0" fontId="40" fillId="0" borderId="62" xfId="0" applyFont="1" applyBorder="1">
      <alignment vertical="center"/>
    </xf>
    <xf numFmtId="0" fontId="40" fillId="0" borderId="46" xfId="0" applyFont="1" applyBorder="1">
      <alignment vertical="center"/>
    </xf>
    <xf numFmtId="0" fontId="40" fillId="0" borderId="47" xfId="0" applyFont="1" applyBorder="1">
      <alignment vertical="center"/>
    </xf>
    <xf numFmtId="0" fontId="40" fillId="0" borderId="50" xfId="0" applyFont="1" applyBorder="1">
      <alignment vertical="center"/>
    </xf>
    <xf numFmtId="0" fontId="40" fillId="0" borderId="10" xfId="0" applyFont="1" applyBorder="1" applyAlignment="1">
      <alignment horizontal="center" vertical="center"/>
    </xf>
    <xf numFmtId="0" fontId="40" fillId="0" borderId="2" xfId="0" applyFont="1" applyBorder="1">
      <alignment vertical="center"/>
    </xf>
    <xf numFmtId="0" fontId="40" fillId="0" borderId="8" xfId="0" applyFont="1" applyBorder="1">
      <alignment vertical="center"/>
    </xf>
    <xf numFmtId="0" fontId="8" fillId="0" borderId="0" xfId="0" applyFont="1">
      <alignment vertical="center"/>
    </xf>
    <xf numFmtId="180" fontId="40" fillId="0" borderId="0" xfId="0" applyNumberFormat="1" applyFont="1" applyAlignment="1">
      <alignment horizontal="right" vertical="center"/>
    </xf>
    <xf numFmtId="0" fontId="0" fillId="0" borderId="26" xfId="0" applyBorder="1" applyAlignment="1">
      <alignment horizontal="center" vertical="center"/>
    </xf>
    <xf numFmtId="0" fontId="33" fillId="0" borderId="0" xfId="0" applyFont="1" applyAlignment="1">
      <alignment horizontal="left" vertical="center"/>
    </xf>
    <xf numFmtId="0" fontId="33" fillId="0" borderId="5" xfId="0" applyFont="1" applyBorder="1" applyAlignment="1">
      <alignment horizontal="left" vertical="center"/>
    </xf>
    <xf numFmtId="0" fontId="13" fillId="6" borderId="0" xfId="0" applyFont="1" applyFill="1" applyAlignment="1">
      <alignment horizontal="right" vertical="center"/>
    </xf>
    <xf numFmtId="41" fontId="74" fillId="0" borderId="0" xfId="0" applyNumberFormat="1" applyFont="1">
      <alignment vertical="center"/>
    </xf>
    <xf numFmtId="176" fontId="74" fillId="0" borderId="0" xfId="0" applyNumberFormat="1" applyFont="1">
      <alignment vertical="center"/>
    </xf>
    <xf numFmtId="0" fontId="74" fillId="19" borderId="59" xfId="0" applyFont="1" applyFill="1" applyBorder="1">
      <alignment vertical="center"/>
    </xf>
    <xf numFmtId="0" fontId="74" fillId="19" borderId="60" xfId="0" applyFont="1" applyFill="1" applyBorder="1">
      <alignment vertical="center"/>
    </xf>
    <xf numFmtId="49" fontId="74" fillId="19" borderId="60" xfId="0" applyNumberFormat="1" applyFont="1" applyFill="1" applyBorder="1">
      <alignment vertical="center"/>
    </xf>
    <xf numFmtId="181" fontId="74" fillId="19" borderId="60" xfId="0" applyNumberFormat="1" applyFont="1" applyFill="1" applyBorder="1">
      <alignment vertical="center"/>
    </xf>
    <xf numFmtId="176" fontId="74" fillId="17" borderId="0" xfId="0" applyNumberFormat="1" applyFont="1" applyFill="1">
      <alignment vertical="center"/>
    </xf>
    <xf numFmtId="0" fontId="74" fillId="20" borderId="59" xfId="0" applyFont="1" applyFill="1" applyBorder="1">
      <alignment vertical="center"/>
    </xf>
    <xf numFmtId="0" fontId="74" fillId="20" borderId="60" xfId="0" applyFont="1" applyFill="1" applyBorder="1">
      <alignment vertical="center"/>
    </xf>
    <xf numFmtId="0" fontId="79" fillId="0" borderId="0" xfId="0" applyFont="1">
      <alignment vertical="center"/>
    </xf>
    <xf numFmtId="182" fontId="0" fillId="17" borderId="0" xfId="0" applyNumberFormat="1" applyFill="1">
      <alignment vertical="center"/>
    </xf>
    <xf numFmtId="182" fontId="74" fillId="0" borderId="0" xfId="0" applyNumberFormat="1" applyFont="1">
      <alignment vertical="center"/>
    </xf>
    <xf numFmtId="182" fontId="74" fillId="17" borderId="0" xfId="0" applyNumberFormat="1" applyFont="1" applyFill="1">
      <alignment vertical="center"/>
    </xf>
    <xf numFmtId="182" fontId="74" fillId="11" borderId="0" xfId="0" applyNumberFormat="1" applyFont="1" applyFill="1">
      <alignment vertical="center"/>
    </xf>
    <xf numFmtId="182" fontId="0" fillId="0" borderId="0" xfId="0" applyNumberFormat="1">
      <alignment vertical="center"/>
    </xf>
    <xf numFmtId="0" fontId="65" fillId="0" borderId="0" xfId="0" applyFont="1" applyAlignment="1">
      <alignment horizontal="right" vertical="center"/>
    </xf>
    <xf numFmtId="0" fontId="0" fillId="16" borderId="0" xfId="0" applyFill="1">
      <alignment vertical="center"/>
    </xf>
    <xf numFmtId="0" fontId="80" fillId="6" borderId="0" xfId="0" applyFont="1" applyFill="1">
      <alignment vertical="center"/>
    </xf>
    <xf numFmtId="0" fontId="81" fillId="6" borderId="0" xfId="0" applyFont="1" applyFill="1">
      <alignment vertical="center"/>
    </xf>
    <xf numFmtId="0" fontId="36" fillId="6" borderId="0" xfId="0" applyFont="1" applyFill="1">
      <alignment vertical="center"/>
    </xf>
    <xf numFmtId="0" fontId="82" fillId="6" borderId="0" xfId="0" applyFont="1" applyFill="1">
      <alignment vertical="center"/>
    </xf>
    <xf numFmtId="0" fontId="22" fillId="0" borderId="1" xfId="0" applyFont="1" applyBorder="1">
      <alignment vertical="center"/>
    </xf>
    <xf numFmtId="0" fontId="20" fillId="0" borderId="5" xfId="0" applyFont="1" applyBorder="1" applyAlignment="1">
      <alignment horizontal="left" vertical="center" wrapText="1"/>
    </xf>
    <xf numFmtId="0" fontId="16" fillId="0" borderId="54" xfId="0" applyFont="1" applyBorder="1" applyAlignment="1">
      <alignment vertical="center" wrapText="1"/>
    </xf>
    <xf numFmtId="0" fontId="20" fillId="0" borderId="18" xfId="0" applyFont="1" applyBorder="1">
      <alignment vertical="center"/>
    </xf>
    <xf numFmtId="0" fontId="5" fillId="0" borderId="7" xfId="0" applyFont="1" applyBorder="1" applyAlignment="1"/>
    <xf numFmtId="0" fontId="71" fillId="0" borderId="9" xfId="0" applyFont="1" applyBorder="1">
      <alignment vertical="center"/>
    </xf>
    <xf numFmtId="0" fontId="20" fillId="0" borderId="9" xfId="0" applyFont="1" applyBorder="1">
      <alignment vertical="center"/>
    </xf>
    <xf numFmtId="0" fontId="20" fillId="0" borderId="1" xfId="0" applyFont="1" applyBorder="1">
      <alignment vertical="center"/>
    </xf>
    <xf numFmtId="0" fontId="83" fillId="0" borderId="0" xfId="0" applyFont="1" applyAlignment="1">
      <alignment horizontal="left"/>
    </xf>
    <xf numFmtId="0" fontId="30" fillId="11" borderId="54" xfId="0" applyFont="1" applyFill="1" applyBorder="1">
      <alignment vertical="center"/>
    </xf>
    <xf numFmtId="0" fontId="0" fillId="11" borderId="5" xfId="0" applyFill="1" applyBorder="1">
      <alignment vertical="center"/>
    </xf>
    <xf numFmtId="0" fontId="30" fillId="0" borderId="54" xfId="0" applyFont="1" applyBorder="1">
      <alignment vertical="center"/>
    </xf>
    <xf numFmtId="0" fontId="59" fillId="0" borderId="54" xfId="0" applyFont="1" applyBorder="1">
      <alignment vertical="center"/>
    </xf>
    <xf numFmtId="0" fontId="36" fillId="0" borderId="54" xfId="0" applyFont="1" applyBorder="1">
      <alignment vertical="center"/>
    </xf>
    <xf numFmtId="0" fontId="20" fillId="11" borderId="0" xfId="0" applyFont="1" applyFill="1">
      <alignment vertical="center"/>
    </xf>
    <xf numFmtId="0" fontId="20" fillId="0" borderId="0" xfId="0" applyFont="1" applyAlignment="1">
      <alignment horizontal="left" vertical="center" wrapText="1"/>
    </xf>
    <xf numFmtId="0" fontId="59" fillId="0" borderId="9" xfId="0" applyFont="1" applyBorder="1">
      <alignment vertical="center"/>
    </xf>
    <xf numFmtId="0" fontId="17" fillId="0" borderId="54" xfId="0" applyFont="1" applyBorder="1">
      <alignment vertical="center"/>
    </xf>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177" fontId="0" fillId="0" borderId="11" xfId="0" applyNumberFormat="1" applyBorder="1" applyAlignment="1">
      <alignment horizontal="center" vertical="center"/>
    </xf>
    <xf numFmtId="177" fontId="0" fillId="0" borderId="13" xfId="0" applyNumberFormat="1" applyBorder="1" applyAlignment="1">
      <alignment horizontal="center" vertical="center"/>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41" fontId="0" fillId="0" borderId="2" xfId="0" applyNumberForma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1" fontId="0" fillId="7" borderId="2" xfId="0" applyNumberFormat="1" applyFill="1" applyBorder="1" applyAlignment="1">
      <alignment horizontal="center" vertical="center"/>
    </xf>
    <xf numFmtId="41" fontId="0" fillId="7" borderId="4" xfId="0" applyNumberFormat="1" applyFill="1" applyBorder="1" applyAlignment="1">
      <alignment horizontal="center" vertical="center"/>
    </xf>
    <xf numFmtId="177" fontId="0" fillId="0" borderId="2" xfId="0" applyNumberFormat="1" applyBorder="1" applyAlignment="1">
      <alignment horizontal="center" vertical="center"/>
    </xf>
    <xf numFmtId="177" fontId="0" fillId="0" borderId="4" xfId="0" applyNumberFormat="1"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176" fontId="0" fillId="0" borderId="2" xfId="0" applyNumberFormat="1" applyBorder="1" applyAlignment="1" applyProtection="1">
      <alignment horizontal="left" vertical="center"/>
      <protection locked="0"/>
    </xf>
    <xf numFmtId="176" fontId="0" fillId="0" borderId="3" xfId="0" applyNumberFormat="1" applyBorder="1" applyAlignment="1" applyProtection="1">
      <alignment horizontal="left" vertical="center"/>
      <protection locked="0"/>
    </xf>
    <xf numFmtId="176" fontId="0" fillId="0" borderId="4"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77" fontId="0" fillId="0" borderId="3" xfId="0" applyNumberFormat="1" applyBorder="1" applyAlignment="1">
      <alignment horizontal="center" vertical="center"/>
    </xf>
    <xf numFmtId="0" fontId="2" fillId="7" borderId="3" xfId="0" applyFont="1" applyFill="1" applyBorder="1" applyAlignment="1">
      <alignment horizontal="center" vertical="center"/>
    </xf>
    <xf numFmtId="179" fontId="0" fillId="0" borderId="2" xfId="0" applyNumberFormat="1" applyBorder="1" applyAlignment="1" applyProtection="1">
      <alignment horizontal="left" vertical="center"/>
      <protection locked="0"/>
    </xf>
    <xf numFmtId="179" fontId="0" fillId="0" borderId="3" xfId="0" applyNumberFormat="1" applyBorder="1" applyAlignment="1" applyProtection="1">
      <alignment horizontal="left" vertical="center"/>
      <protection locked="0"/>
    </xf>
    <xf numFmtId="179" fontId="0" fillId="0" borderId="4" xfId="0" applyNumberFormat="1" applyBorder="1" applyAlignment="1" applyProtection="1">
      <alignment horizontal="left" vertical="center"/>
      <protection locked="0"/>
    </xf>
    <xf numFmtId="176" fontId="13" fillId="0" borderId="2" xfId="0" applyNumberFormat="1" applyFont="1" applyBorder="1" applyAlignment="1" applyProtection="1">
      <alignment horizontal="left" vertical="center"/>
      <protection locked="0"/>
    </xf>
    <xf numFmtId="176" fontId="13" fillId="0" borderId="3" xfId="0" applyNumberFormat="1" applyFont="1" applyBorder="1" applyAlignment="1" applyProtection="1">
      <alignment horizontal="left" vertical="center"/>
      <protection locked="0"/>
    </xf>
    <xf numFmtId="176" fontId="13" fillId="0" borderId="4" xfId="0" applyNumberFormat="1" applyFont="1" applyBorder="1" applyAlignment="1" applyProtection="1">
      <alignment horizontal="left" vertical="center"/>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6" borderId="0" xfId="0" applyFill="1" applyAlignment="1">
      <alignment horizontal="center" vertical="center"/>
    </xf>
    <xf numFmtId="0" fontId="0" fillId="0" borderId="10" xfId="0" applyBorder="1" applyProtection="1">
      <alignment vertical="center"/>
      <protection locked="0"/>
    </xf>
    <xf numFmtId="41" fontId="0" fillId="0" borderId="2" xfId="0" applyNumberFormat="1" applyBorder="1" applyAlignment="1" applyProtection="1">
      <alignment horizontal="center" vertical="center"/>
      <protection locked="0"/>
    </xf>
    <xf numFmtId="41" fontId="0" fillId="0" borderId="3" xfId="0" applyNumberFormat="1" applyBorder="1" applyAlignment="1" applyProtection="1">
      <alignment horizontal="center" vertical="center"/>
      <protection locked="0"/>
    </xf>
    <xf numFmtId="41" fontId="0" fillId="0" borderId="4" xfId="0" applyNumberFormat="1" applyBorder="1" applyAlignment="1" applyProtection="1">
      <alignment horizontal="center" vertical="center"/>
      <protection locked="0"/>
    </xf>
    <xf numFmtId="0" fontId="22" fillId="6" borderId="0" xfId="0" applyFont="1" applyFill="1" applyAlignment="1">
      <alignment horizontal="lef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20" fillId="8" borderId="18"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0" xfId="0" applyFont="1" applyBorder="1" applyAlignment="1">
      <alignment horizontal="center" vertical="center"/>
    </xf>
    <xf numFmtId="0" fontId="8" fillId="0" borderId="10"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1" fontId="0" fillId="0" borderId="2" xfId="0" applyNumberFormat="1" applyBorder="1" applyAlignment="1" applyProtection="1">
      <alignment horizontal="left" vertical="center"/>
      <protection locked="0"/>
    </xf>
    <xf numFmtId="41" fontId="0" fillId="0" borderId="3" xfId="0" applyNumberFormat="1" applyBorder="1" applyAlignment="1" applyProtection="1">
      <alignment horizontal="left" vertical="center"/>
      <protection locked="0"/>
    </xf>
    <xf numFmtId="41" fontId="0" fillId="0" borderId="4" xfId="0" applyNumberFormat="1" applyBorder="1" applyAlignment="1" applyProtection="1">
      <alignment horizontal="left" vertical="center"/>
      <protection locked="0"/>
    </xf>
    <xf numFmtId="0" fontId="9" fillId="0" borderId="2" xfId="0" applyFont="1" applyBorder="1" applyAlignment="1">
      <alignment horizontal="center" vertical="center"/>
    </xf>
    <xf numFmtId="0" fontId="9" fillId="0" borderId="4" xfId="0" applyFont="1" applyBorder="1" applyAlignment="1">
      <alignment horizontal="center" vertical="center"/>
    </xf>
    <xf numFmtId="179" fontId="0" fillId="0" borderId="2" xfId="0" applyNumberFormat="1" applyBorder="1" applyAlignment="1" applyProtection="1">
      <alignment horizontal="center" vertical="center"/>
      <protection locked="0"/>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18" borderId="2" xfId="0" applyFont="1" applyFill="1" applyBorder="1" applyAlignment="1" applyProtection="1">
      <alignment horizontal="left" vertical="center"/>
      <protection locked="0"/>
    </xf>
    <xf numFmtId="0" fontId="3" fillId="18" borderId="3" xfId="0" applyFont="1" applyFill="1" applyBorder="1" applyAlignment="1" applyProtection="1">
      <alignment horizontal="left" vertical="center"/>
      <protection locked="0"/>
    </xf>
    <xf numFmtId="0" fontId="3" fillId="18" borderId="4"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4" fillId="5" borderId="0" xfId="0" applyFont="1" applyFill="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6" xfId="0" applyFont="1" applyFill="1" applyBorder="1" applyAlignment="1">
      <alignment horizontal="center" vertical="center"/>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6"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3" fillId="6" borderId="0" xfId="0" applyFont="1" applyFill="1" applyAlignment="1">
      <alignment horizontal="left" vertical="top" wrapText="1"/>
    </xf>
    <xf numFmtId="0" fontId="23" fillId="6" borderId="1" xfId="0" applyFont="1" applyFill="1" applyBorder="1" applyAlignment="1">
      <alignment horizontal="left" vertical="top" wrapText="1"/>
    </xf>
    <xf numFmtId="0" fontId="17" fillId="6" borderId="0" xfId="0" applyFont="1" applyFill="1" applyAlignment="1">
      <alignment horizontal="left" vertical="center"/>
    </xf>
    <xf numFmtId="177" fontId="0" fillId="0" borderId="2" xfId="0" applyNumberFormat="1" applyBorder="1" applyAlignment="1">
      <alignment horizontal="left" vertical="center"/>
    </xf>
    <xf numFmtId="177" fontId="0" fillId="0" borderId="3" xfId="0" applyNumberFormat="1" applyBorder="1" applyAlignment="1">
      <alignment horizontal="left" vertical="center"/>
    </xf>
    <xf numFmtId="177" fontId="0" fillId="0" borderId="4" xfId="0" applyNumberFormat="1" applyBorder="1" applyAlignment="1">
      <alignment horizontal="left" vertical="center"/>
    </xf>
    <xf numFmtId="0" fontId="8" fillId="0" borderId="10" xfId="0" applyFont="1" applyBorder="1" applyAlignment="1" applyProtection="1">
      <alignment horizontal="left" vertical="center"/>
      <protection locked="0"/>
    </xf>
    <xf numFmtId="180" fontId="40" fillId="0" borderId="3" xfId="0" applyNumberFormat="1" applyFont="1" applyBorder="1" applyAlignment="1">
      <alignment horizontal="left" vertical="center"/>
    </xf>
    <xf numFmtId="180" fontId="40" fillId="0" borderId="4" xfId="0" applyNumberFormat="1" applyFont="1" applyBorder="1" applyAlignment="1">
      <alignment horizontal="left" vertical="center"/>
    </xf>
    <xf numFmtId="180" fontId="40" fillId="0" borderId="2" xfId="0" applyNumberFormat="1" applyFont="1" applyBorder="1" applyAlignment="1">
      <alignment horizontal="left" vertical="center"/>
    </xf>
    <xf numFmtId="0" fontId="40" fillId="6" borderId="10" xfId="0" applyFont="1" applyFill="1" applyBorder="1" applyAlignment="1">
      <alignment horizontal="center" vertical="center"/>
    </xf>
    <xf numFmtId="0" fontId="39" fillId="0" borderId="0" xfId="0" applyFont="1" applyAlignment="1">
      <alignment horizontal="center" vertical="center"/>
    </xf>
    <xf numFmtId="176" fontId="40" fillId="0" borderId="1" xfId="0" applyNumberFormat="1" applyFont="1" applyBorder="1" applyAlignment="1">
      <alignment horizontal="center" vertical="center"/>
    </xf>
    <xf numFmtId="0" fontId="40" fillId="0" borderId="0" xfId="0" applyFont="1" applyAlignment="1">
      <alignment horizontal="center" vertical="center"/>
    </xf>
    <xf numFmtId="180" fontId="40" fillId="0" borderId="10" xfId="0" applyNumberFormat="1" applyFont="1" applyBorder="1" applyAlignment="1">
      <alignment horizontal="left" vertical="center"/>
    </xf>
    <xf numFmtId="0" fontId="40" fillId="0" borderId="10" xfId="0" applyFont="1" applyBorder="1" applyAlignment="1">
      <alignment horizontal="center" vertical="center"/>
    </xf>
    <xf numFmtId="0" fontId="40" fillId="0" borderId="0" xfId="0" applyFont="1" applyAlignment="1">
      <alignment horizontal="right" vertical="center"/>
    </xf>
    <xf numFmtId="0" fontId="40" fillId="6" borderId="2" xfId="0" applyFont="1" applyFill="1" applyBorder="1" applyAlignment="1">
      <alignment horizontal="center" vertical="center"/>
    </xf>
    <xf numFmtId="0" fontId="40" fillId="6" borderId="4" xfId="0" applyFont="1" applyFill="1" applyBorder="1" applyAlignment="1">
      <alignment horizontal="center" vertical="center"/>
    </xf>
    <xf numFmtId="0" fontId="41" fillId="6" borderId="2" xfId="0" applyFont="1" applyFill="1" applyBorder="1" applyAlignment="1">
      <alignment horizontal="center" vertical="center"/>
    </xf>
    <xf numFmtId="0" fontId="41" fillId="6" borderId="4" xfId="0" applyFont="1" applyFill="1" applyBorder="1" applyAlignment="1">
      <alignment horizontal="center" vertical="center"/>
    </xf>
    <xf numFmtId="0" fontId="0" fillId="0" borderId="2" xfId="0" applyBorder="1" applyAlignment="1">
      <alignment horizontal="left" vertical="center"/>
    </xf>
    <xf numFmtId="3" fontId="40" fillId="0" borderId="7" xfId="0" applyNumberFormat="1" applyFont="1" applyBorder="1" applyAlignment="1">
      <alignment horizontal="right" vertical="center"/>
    </xf>
    <xf numFmtId="3" fontId="40" fillId="0" borderId="18" xfId="0" applyNumberFormat="1" applyFont="1" applyBorder="1" applyAlignment="1">
      <alignment horizontal="right" vertical="center"/>
    </xf>
    <xf numFmtId="176" fontId="40" fillId="0" borderId="2" xfId="0" applyNumberFormat="1" applyFont="1" applyBorder="1" applyAlignment="1">
      <alignment horizontal="center" vertical="center"/>
    </xf>
    <xf numFmtId="176" fontId="40" fillId="0" borderId="3" xfId="0" applyNumberFormat="1" applyFont="1" applyBorder="1" applyAlignment="1">
      <alignment horizontal="center" vertical="center"/>
    </xf>
    <xf numFmtId="176" fontId="40" fillId="0" borderId="4" xfId="0" applyNumberFormat="1" applyFont="1" applyBorder="1" applyAlignment="1">
      <alignment horizontal="center" vertical="center"/>
    </xf>
    <xf numFmtId="180" fontId="40" fillId="0" borderId="2" xfId="0" applyNumberFormat="1" applyFont="1" applyBorder="1" applyAlignment="1">
      <alignment horizontal="center" vertical="center"/>
    </xf>
    <xf numFmtId="180" fontId="40" fillId="0" borderId="3" xfId="0" applyNumberFormat="1" applyFont="1" applyBorder="1" applyAlignment="1">
      <alignment horizontal="center" vertical="center"/>
    </xf>
    <xf numFmtId="3" fontId="40" fillId="0" borderId="3" xfId="0" applyNumberFormat="1" applyFont="1" applyBorder="1" applyAlignment="1">
      <alignment horizontal="center" vertical="center"/>
    </xf>
    <xf numFmtId="0" fontId="41" fillId="6" borderId="7"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54"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9" xfId="0" applyFont="1" applyFill="1" applyBorder="1" applyAlignment="1">
      <alignment horizontal="center" vertical="center"/>
    </xf>
    <xf numFmtId="0" fontId="41" fillId="6" borderId="6" xfId="0" applyFont="1" applyFill="1" applyBorder="1" applyAlignment="1">
      <alignment horizontal="center" vertical="center"/>
    </xf>
    <xf numFmtId="3" fontId="40" fillId="0" borderId="2" xfId="0" applyNumberFormat="1" applyFont="1" applyBorder="1" applyAlignment="1">
      <alignment horizontal="right" vertical="center"/>
    </xf>
    <xf numFmtId="3" fontId="40" fillId="0" borderId="3" xfId="0" applyNumberFormat="1" applyFont="1" applyBorder="1" applyAlignment="1">
      <alignment horizontal="right" vertical="center"/>
    </xf>
    <xf numFmtId="180" fontId="40" fillId="0" borderId="4" xfId="0" applyNumberFormat="1" applyFont="1" applyBorder="1" applyAlignment="1">
      <alignment horizontal="center" vertical="center"/>
    </xf>
    <xf numFmtId="0" fontId="78" fillId="0" borderId="0" xfId="0" applyFont="1" applyAlignment="1">
      <alignment horizontal="center" vertical="center"/>
    </xf>
    <xf numFmtId="0" fontId="41" fillId="6" borderId="63" xfId="0" applyFont="1" applyFill="1" applyBorder="1" applyAlignment="1">
      <alignment horizontal="center" vertical="center"/>
    </xf>
    <xf numFmtId="0" fontId="41" fillId="6" borderId="64" xfId="0" applyFont="1" applyFill="1" applyBorder="1" applyAlignment="1">
      <alignment horizontal="center" vertical="center"/>
    </xf>
    <xf numFmtId="180" fontId="40" fillId="0" borderId="20" xfId="0" applyNumberFormat="1" applyFont="1" applyBorder="1" applyAlignment="1">
      <alignment horizontal="left" vertical="center"/>
    </xf>
    <xf numFmtId="180" fontId="40" fillId="0" borderId="66" xfId="0" applyNumberFormat="1" applyFont="1" applyBorder="1" applyAlignment="1">
      <alignment horizontal="left" vertical="center"/>
    </xf>
    <xf numFmtId="180" fontId="40" fillId="0" borderId="10" xfId="0" applyNumberFormat="1" applyFont="1" applyBorder="1" applyAlignment="1">
      <alignment horizontal="center" vertical="center"/>
    </xf>
    <xf numFmtId="180" fontId="40" fillId="0" borderId="33" xfId="0" applyNumberFormat="1" applyFont="1" applyBorder="1" applyAlignment="1">
      <alignment horizontal="center" vertical="center"/>
    </xf>
    <xf numFmtId="180" fontId="40" fillId="0" borderId="67" xfId="0" applyNumberFormat="1" applyFont="1" applyBorder="1" applyAlignment="1">
      <alignment horizontal="left" vertical="center"/>
    </xf>
    <xf numFmtId="180" fontId="40" fillId="0" borderId="68" xfId="0" applyNumberFormat="1" applyFont="1" applyBorder="1" applyAlignment="1">
      <alignment horizontal="left" vertical="center"/>
    </xf>
    <xf numFmtId="180" fontId="40" fillId="0" borderId="34" xfId="0" applyNumberFormat="1" applyFont="1" applyBorder="1" applyAlignment="1">
      <alignment horizontal="center" vertical="center"/>
    </xf>
    <xf numFmtId="180" fontId="40" fillId="0" borderId="35" xfId="0" applyNumberFormat="1" applyFont="1" applyBorder="1" applyAlignment="1">
      <alignment horizontal="center" vertical="center"/>
    </xf>
    <xf numFmtId="0" fontId="41" fillId="6" borderId="65" xfId="0" applyFont="1" applyFill="1" applyBorder="1" applyAlignment="1">
      <alignment horizontal="center" vertical="center"/>
    </xf>
    <xf numFmtId="0" fontId="41" fillId="6" borderId="10" xfId="0" applyFont="1" applyFill="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7" fillId="0" borderId="30" xfId="0" applyFont="1" applyBorder="1" applyAlignment="1">
      <alignment horizontal="center" vertical="center"/>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37" fillId="0" borderId="31" xfId="0" applyFont="1" applyBorder="1" applyAlignment="1">
      <alignment horizontal="center" vertical="center"/>
    </xf>
    <xf numFmtId="0" fontId="37" fillId="0" borderId="40" xfId="0" applyFont="1" applyBorder="1" applyAlignment="1">
      <alignment horizontal="center" vertical="center"/>
    </xf>
    <xf numFmtId="0" fontId="37" fillId="0" borderId="37" xfId="0" applyFont="1" applyBorder="1" applyAlignment="1">
      <alignment horizontal="center" vertical="center"/>
    </xf>
    <xf numFmtId="0" fontId="37" fillId="0" borderId="36" xfId="0" applyFont="1" applyBorder="1" applyAlignment="1">
      <alignment horizontal="center" vertical="center"/>
    </xf>
    <xf numFmtId="0" fontId="37" fillId="0" borderId="42" xfId="0" applyFont="1"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37" fillId="0" borderId="10" xfId="0" applyFont="1" applyBorder="1" applyAlignment="1">
      <alignment horizontal="center" vertical="center"/>
    </xf>
    <xf numFmtId="0" fontId="37" fillId="0" borderId="33" xfId="0" applyFont="1" applyBorder="1" applyAlignment="1">
      <alignment horizontal="center" vertical="center"/>
    </xf>
    <xf numFmtId="0" fontId="14" fillId="0" borderId="3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1" xfId="0" applyFont="1" applyBorder="1" applyAlignment="1">
      <alignment horizontal="center" vertical="center" wrapText="1"/>
    </xf>
    <xf numFmtId="0" fontId="2" fillId="0" borderId="30"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xf>
    <xf numFmtId="0" fontId="0" fillId="0" borderId="7" xfId="0" applyBorder="1" applyAlignment="1">
      <alignment horizontal="left" vertical="center"/>
    </xf>
    <xf numFmtId="0" fontId="16" fillId="0" borderId="18" xfId="0" applyFont="1" applyBorder="1" applyAlignment="1">
      <alignment horizontal="left" vertical="center"/>
    </xf>
    <xf numFmtId="0" fontId="16" fillId="0" borderId="8" xfId="0" applyFont="1" applyBorder="1" applyAlignment="1">
      <alignment horizontal="left" vertical="center"/>
    </xf>
    <xf numFmtId="0" fontId="37" fillId="0" borderId="22" xfId="0" applyFont="1" applyBorder="1" applyAlignment="1">
      <alignment horizontal="center" vertical="center"/>
    </xf>
    <xf numFmtId="0" fontId="38" fillId="0" borderId="23" xfId="0" applyFont="1" applyBorder="1" applyAlignment="1">
      <alignment horizontal="center" vertical="center"/>
    </xf>
    <xf numFmtId="0" fontId="33" fillId="0" borderId="38" xfId="0" applyFont="1" applyBorder="1" applyAlignment="1">
      <alignment horizontal="left" vertical="center"/>
    </xf>
    <xf numFmtId="0" fontId="36" fillId="0" borderId="18" xfId="0" applyFont="1" applyBorder="1" applyAlignment="1">
      <alignment horizontal="left" vertical="center"/>
    </xf>
    <xf numFmtId="0" fontId="36" fillId="0" borderId="8" xfId="0" applyFont="1" applyBorder="1" applyAlignment="1">
      <alignment horizontal="left" vertical="center"/>
    </xf>
    <xf numFmtId="0" fontId="36" fillId="0" borderId="39" xfId="0" applyFont="1" applyBorder="1" applyAlignment="1">
      <alignment horizontal="left" vertical="center"/>
    </xf>
    <xf numFmtId="0" fontId="36" fillId="0" borderId="1" xfId="0" applyFont="1" applyBorder="1" applyAlignment="1">
      <alignment horizontal="left" vertical="center"/>
    </xf>
    <xf numFmtId="0" fontId="36" fillId="0" borderId="6" xfId="0" applyFont="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1" xfId="0"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33" fillId="0" borderId="18" xfId="0" applyFont="1" applyBorder="1" applyAlignment="1">
      <alignment horizontal="left" vertical="center"/>
    </xf>
    <xf numFmtId="0" fontId="37" fillId="0" borderId="32" xfId="0" applyFont="1" applyBorder="1" applyAlignment="1">
      <alignment horizontal="center" vertical="center"/>
    </xf>
    <xf numFmtId="0" fontId="0" fillId="0" borderId="8" xfId="0" applyBorder="1" applyAlignment="1">
      <alignment horizontal="left" vertical="center"/>
    </xf>
    <xf numFmtId="0" fontId="0" fillId="0" borderId="5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30" fillId="0" borderId="7" xfId="0" applyFont="1" applyBorder="1" applyAlignment="1">
      <alignment horizontal="left" vertical="center"/>
    </xf>
    <xf numFmtId="0" fontId="30" fillId="0" borderId="18" xfId="0" applyFont="1" applyBorder="1" applyAlignment="1">
      <alignment horizontal="left" vertical="center"/>
    </xf>
    <xf numFmtId="0" fontId="8" fillId="0" borderId="0" xfId="0" applyFont="1" applyAlignment="1">
      <alignment horizontal="left" vertical="center" wrapText="1"/>
    </xf>
    <xf numFmtId="0" fontId="30" fillId="0" borderId="54" xfId="0" applyFont="1" applyBorder="1" applyAlignment="1">
      <alignment horizontal="left" vertical="center"/>
    </xf>
    <xf numFmtId="0" fontId="30" fillId="0" borderId="0" xfId="0" applyFont="1" applyAlignment="1">
      <alignment horizontal="left" vertical="center"/>
    </xf>
    <xf numFmtId="0" fontId="8" fillId="0" borderId="1" xfId="0" applyFont="1" applyBorder="1" applyAlignment="1">
      <alignment horizontal="left" vertical="center" wrapText="1"/>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3" fillId="0" borderId="8" xfId="0" applyFont="1" applyBorder="1" applyAlignment="1">
      <alignment horizontal="left" vertical="center"/>
    </xf>
    <xf numFmtId="0" fontId="33" fillId="0" borderId="0" xfId="0" applyFont="1" applyAlignment="1">
      <alignment horizontal="left" vertical="center"/>
    </xf>
    <xf numFmtId="0" fontId="33" fillId="0" borderId="5" xfId="0" applyFont="1" applyBorder="1" applyAlignment="1">
      <alignment horizontal="left" vertical="center"/>
    </xf>
    <xf numFmtId="0" fontId="33" fillId="0" borderId="1" xfId="0" applyFont="1" applyBorder="1" applyAlignment="1">
      <alignment horizontal="left" vertical="center"/>
    </xf>
    <xf numFmtId="0" fontId="33" fillId="0" borderId="6" xfId="0" applyFont="1" applyBorder="1" applyAlignment="1">
      <alignment horizontal="left" vertical="center"/>
    </xf>
    <xf numFmtId="0" fontId="37" fillId="0" borderId="57" xfId="0" applyFont="1" applyBorder="1" applyAlignment="1">
      <alignment horizontal="center" vertical="center"/>
    </xf>
    <xf numFmtId="0" fontId="37" fillId="0" borderId="34" xfId="0" applyFont="1" applyBorder="1" applyAlignment="1">
      <alignment horizontal="center" vertical="center"/>
    </xf>
    <xf numFmtId="0" fontId="20" fillId="10" borderId="15" xfId="0" applyFont="1" applyFill="1" applyBorder="1" applyAlignment="1">
      <alignment horizontal="center" vertical="center"/>
    </xf>
    <xf numFmtId="0" fontId="20" fillId="10" borderId="16" xfId="0" applyFont="1" applyFill="1" applyBorder="1" applyAlignment="1">
      <alignment horizontal="center" vertical="center"/>
    </xf>
    <xf numFmtId="0" fontId="20" fillId="10" borderId="17"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9" borderId="15" xfId="0" applyFont="1" applyFill="1" applyBorder="1" applyAlignment="1">
      <alignment horizontal="center" vertical="center"/>
    </xf>
    <xf numFmtId="0" fontId="20" fillId="9" borderId="16" xfId="0" applyFont="1" applyFill="1" applyBorder="1" applyAlignment="1">
      <alignment horizontal="center" vertical="center"/>
    </xf>
    <xf numFmtId="0" fontId="20" fillId="9" borderId="17" xfId="0" applyFont="1" applyFill="1" applyBorder="1" applyAlignment="1">
      <alignment horizontal="center" vertical="center"/>
    </xf>
    <xf numFmtId="0" fontId="41" fillId="6" borderId="40" xfId="0" applyFont="1" applyFill="1" applyBorder="1" applyAlignment="1">
      <alignment horizontal="center" vertical="center"/>
    </xf>
    <xf numFmtId="0" fontId="41" fillId="6" borderId="37" xfId="0" applyFont="1" applyFill="1" applyBorder="1" applyAlignment="1">
      <alignment horizontal="center" vertical="center"/>
    </xf>
    <xf numFmtId="177" fontId="45" fillId="0" borderId="36" xfId="0" applyNumberFormat="1" applyFont="1" applyBorder="1" applyAlignment="1">
      <alignment horizontal="left" vertical="center" indent="1"/>
    </xf>
    <xf numFmtId="177" fontId="45" fillId="0" borderId="41" xfId="0" applyNumberFormat="1" applyFont="1" applyBorder="1" applyAlignment="1">
      <alignment horizontal="left" vertical="center" indent="1"/>
    </xf>
    <xf numFmtId="177" fontId="55" fillId="0" borderId="56" xfId="0" applyNumberFormat="1" applyFont="1" applyBorder="1" applyAlignment="1">
      <alignment horizontal="center" vertical="center"/>
    </xf>
    <xf numFmtId="177" fontId="55" fillId="0" borderId="42" xfId="0" applyNumberFormat="1" applyFont="1" applyBorder="1" applyAlignment="1">
      <alignment horizontal="center" vertical="center"/>
    </xf>
    <xf numFmtId="177" fontId="45" fillId="0" borderId="42" xfId="0" applyNumberFormat="1" applyFont="1" applyBorder="1" applyAlignment="1">
      <alignment horizontal="left" vertical="center" indent="1"/>
    </xf>
    <xf numFmtId="0" fontId="40" fillId="6" borderId="27" xfId="0" applyFont="1" applyFill="1" applyBorder="1" applyAlignment="1">
      <alignment horizontal="center" vertical="center"/>
    </xf>
    <xf numFmtId="0" fontId="40" fillId="6" borderId="28" xfId="0" applyFont="1" applyFill="1" applyBorder="1" applyAlignment="1">
      <alignment horizontal="center" vertical="center"/>
    </xf>
    <xf numFmtId="0" fontId="40" fillId="6" borderId="29" xfId="0" applyFont="1" applyFill="1" applyBorder="1" applyAlignment="1">
      <alignment horizontal="center" vertical="center"/>
    </xf>
    <xf numFmtId="0" fontId="41" fillId="6" borderId="30" xfId="0" applyFont="1" applyFill="1" applyBorder="1" applyAlignment="1">
      <alignment horizontal="center" vertical="center"/>
    </xf>
    <xf numFmtId="176" fontId="45" fillId="0" borderId="2" xfId="0" applyNumberFormat="1" applyFont="1" applyBorder="1" applyAlignment="1">
      <alignment horizontal="left" vertical="center" indent="1"/>
    </xf>
    <xf numFmtId="176" fontId="45" fillId="0" borderId="3" xfId="0" applyNumberFormat="1" applyFont="1" applyBorder="1" applyAlignment="1">
      <alignment horizontal="left" vertical="center" indent="1"/>
    </xf>
    <xf numFmtId="176" fontId="55" fillId="0" borderId="55" xfId="0" applyNumberFormat="1" applyFont="1" applyBorder="1" applyAlignment="1">
      <alignment horizontal="center" vertical="center"/>
    </xf>
    <xf numFmtId="176" fontId="55" fillId="0" borderId="31" xfId="0" applyNumberFormat="1" applyFont="1" applyBorder="1" applyAlignment="1">
      <alignment horizontal="center" vertical="center"/>
    </xf>
    <xf numFmtId="177" fontId="45" fillId="0" borderId="2" xfId="0" applyNumberFormat="1" applyFont="1" applyBorder="1" applyAlignment="1">
      <alignment horizontal="left" vertical="center" indent="1"/>
    </xf>
    <xf numFmtId="177" fontId="45" fillId="0" borderId="3" xfId="0" applyNumberFormat="1" applyFont="1" applyBorder="1" applyAlignment="1">
      <alignment horizontal="left" vertical="center" indent="1"/>
    </xf>
    <xf numFmtId="177" fontId="45" fillId="0" borderId="31" xfId="0" applyNumberFormat="1" applyFont="1" applyBorder="1" applyAlignment="1">
      <alignment horizontal="left" vertical="center" indent="1"/>
    </xf>
    <xf numFmtId="177" fontId="45" fillId="0" borderId="55" xfId="0" applyNumberFormat="1" applyFont="1" applyBorder="1" applyAlignment="1">
      <alignment horizontal="center" vertical="center"/>
    </xf>
    <xf numFmtId="177" fontId="45" fillId="0" borderId="31" xfId="0" applyNumberFormat="1" applyFont="1" applyBorder="1" applyAlignment="1">
      <alignment horizontal="center" vertical="center"/>
    </xf>
    <xf numFmtId="0" fontId="41" fillId="6" borderId="2" xfId="0" applyFont="1" applyFill="1" applyBorder="1" applyAlignment="1">
      <alignment horizontal="center" vertical="center" wrapText="1"/>
    </xf>
    <xf numFmtId="0" fontId="41" fillId="6" borderId="4" xfId="0" applyFont="1" applyFill="1" applyBorder="1" applyAlignment="1">
      <alignment horizontal="center" vertical="center" wrapText="1"/>
    </xf>
    <xf numFmtId="177" fontId="40" fillId="0" borderId="2" xfId="0" applyNumberFormat="1" applyFont="1" applyBorder="1" applyAlignment="1">
      <alignment horizontal="left" vertical="center" indent="1"/>
    </xf>
    <xf numFmtId="177" fontId="40" fillId="0" borderId="3" xfId="0" applyNumberFormat="1" applyFont="1" applyBorder="1" applyAlignment="1">
      <alignment horizontal="left" vertical="center" indent="1"/>
    </xf>
    <xf numFmtId="177" fontId="40" fillId="0" borderId="4" xfId="0" applyNumberFormat="1" applyFont="1" applyBorder="1" applyAlignment="1">
      <alignment horizontal="left" vertical="center" indent="1"/>
    </xf>
    <xf numFmtId="0" fontId="40" fillId="0" borderId="1" xfId="0" applyFont="1" applyBorder="1" applyAlignment="1">
      <alignment horizontal="left" vertical="center"/>
    </xf>
    <xf numFmtId="0" fontId="40" fillId="6" borderId="15" xfId="0" applyFont="1" applyFill="1" applyBorder="1" applyAlignment="1">
      <alignment horizontal="center" vertical="center"/>
    </xf>
    <xf numFmtId="0" fontId="40" fillId="6" borderId="16" xfId="0" applyFont="1" applyFill="1" applyBorder="1" applyAlignment="1">
      <alignment horizontal="center" vertical="center"/>
    </xf>
    <xf numFmtId="0" fontId="40" fillId="6" borderId="45" xfId="0" applyFont="1" applyFill="1" applyBorder="1" applyAlignment="1">
      <alignment horizontal="center" vertical="center"/>
    </xf>
    <xf numFmtId="0" fontId="40" fillId="6" borderId="17" xfId="0" applyFont="1" applyFill="1" applyBorder="1" applyAlignment="1">
      <alignment horizontal="center" vertical="center"/>
    </xf>
    <xf numFmtId="0" fontId="40" fillId="6" borderId="43" xfId="0" applyFont="1" applyFill="1" applyBorder="1" applyAlignment="1">
      <alignment horizontal="center" vertical="center"/>
    </xf>
    <xf numFmtId="0" fontId="40" fillId="6" borderId="44" xfId="0" applyFont="1" applyFill="1" applyBorder="1" applyAlignment="1">
      <alignment horizontal="center" vertical="center"/>
    </xf>
    <xf numFmtId="177" fontId="45" fillId="0" borderId="40" xfId="0" applyNumberFormat="1" applyFont="1" applyBorder="1" applyAlignment="1">
      <alignment horizontal="left" vertical="center" indent="1"/>
    </xf>
    <xf numFmtId="177" fontId="45" fillId="0" borderId="37" xfId="0" applyNumberFormat="1" applyFont="1" applyBorder="1" applyAlignment="1">
      <alignment horizontal="left" vertical="center" indent="1"/>
    </xf>
    <xf numFmtId="177" fontId="45" fillId="0" borderId="34" xfId="0" applyNumberFormat="1" applyFont="1" applyBorder="1" applyAlignment="1">
      <alignment horizontal="left" vertical="center" indent="1"/>
    </xf>
    <xf numFmtId="177" fontId="45" fillId="0" borderId="35" xfId="0" applyNumberFormat="1" applyFont="1" applyBorder="1" applyAlignment="1">
      <alignment horizontal="left" vertical="center" indent="1"/>
    </xf>
    <xf numFmtId="0" fontId="41" fillId="6" borderId="27" xfId="0" applyFont="1" applyFill="1" applyBorder="1" applyAlignment="1">
      <alignment horizontal="center" vertical="center"/>
    </xf>
    <xf numFmtId="0" fontId="41" fillId="6" borderId="43" xfId="0" applyFont="1" applyFill="1" applyBorder="1" applyAlignment="1">
      <alignment horizontal="center" vertical="center"/>
    </xf>
    <xf numFmtId="177" fontId="45" fillId="0" borderId="44" xfId="0" applyNumberFormat="1" applyFont="1" applyBorder="1" applyAlignment="1">
      <alignment horizontal="left" vertical="center" indent="1"/>
    </xf>
    <xf numFmtId="177" fontId="45" fillId="0" borderId="28" xfId="0" applyNumberFormat="1" applyFont="1" applyBorder="1" applyAlignment="1">
      <alignment horizontal="left" vertical="center" indent="1"/>
    </xf>
    <xf numFmtId="177" fontId="45" fillId="0" borderId="43" xfId="0" applyNumberFormat="1" applyFont="1" applyBorder="1" applyAlignment="1">
      <alignment horizontal="left" vertical="center" indent="1"/>
    </xf>
    <xf numFmtId="0" fontId="43" fillId="6" borderId="44" xfId="0" applyFont="1" applyFill="1" applyBorder="1" applyAlignment="1">
      <alignment horizontal="center" vertical="center"/>
    </xf>
    <xf numFmtId="0" fontId="43" fillId="6" borderId="28" xfId="0" applyFont="1" applyFill="1" applyBorder="1" applyAlignment="1">
      <alignment horizontal="center" vertical="center"/>
    </xf>
    <xf numFmtId="0" fontId="43" fillId="6" borderId="43" xfId="0" applyFont="1" applyFill="1" applyBorder="1" applyAlignment="1">
      <alignment horizontal="center" vertical="center"/>
    </xf>
    <xf numFmtId="177" fontId="45" fillId="0" borderId="29" xfId="0" applyNumberFormat="1" applyFont="1" applyBorder="1" applyAlignment="1">
      <alignment horizontal="left" vertical="center" indent="1"/>
    </xf>
    <xf numFmtId="0" fontId="46" fillId="6" borderId="38"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46" fillId="6" borderId="46" xfId="0" applyFont="1" applyFill="1" applyBorder="1" applyAlignment="1">
      <alignment horizontal="center" vertical="center" wrapText="1"/>
    </xf>
    <xf numFmtId="0" fontId="46" fillId="6" borderId="51" xfId="0" applyFont="1" applyFill="1" applyBorder="1" applyAlignment="1">
      <alignment horizontal="center" vertical="center" wrapText="1"/>
    </xf>
    <xf numFmtId="177" fontId="45" fillId="0" borderId="7" xfId="0" applyNumberFormat="1" applyFont="1" applyBorder="1" applyAlignment="1">
      <alignment horizontal="left" vertical="center" indent="1"/>
    </xf>
    <xf numFmtId="177" fontId="45" fillId="0" borderId="18" xfId="0" applyNumberFormat="1" applyFont="1" applyBorder="1" applyAlignment="1">
      <alignment horizontal="left" vertical="center" indent="1"/>
    </xf>
    <xf numFmtId="177" fontId="45" fillId="0" borderId="8" xfId="0" applyNumberFormat="1" applyFont="1" applyBorder="1" applyAlignment="1">
      <alignment horizontal="left" vertical="center" indent="1"/>
    </xf>
    <xf numFmtId="177" fontId="45" fillId="0" borderId="49" xfId="0" applyNumberFormat="1" applyFont="1" applyBorder="1" applyAlignment="1">
      <alignment horizontal="left" vertical="center" indent="1"/>
    </xf>
    <xf numFmtId="177" fontId="45" fillId="0" borderId="47" xfId="0" applyNumberFormat="1" applyFont="1" applyBorder="1" applyAlignment="1">
      <alignment horizontal="left" vertical="center" indent="1"/>
    </xf>
    <xf numFmtId="177" fontId="45" fillId="0" borderId="51" xfId="0" applyNumberFormat="1" applyFont="1" applyBorder="1" applyAlignment="1">
      <alignment horizontal="left" vertical="center" indent="1"/>
    </xf>
    <xf numFmtId="177" fontId="45" fillId="0" borderId="48" xfId="0" applyNumberFormat="1" applyFont="1" applyBorder="1" applyAlignment="1">
      <alignment horizontal="left" vertical="center" indent="1"/>
    </xf>
    <xf numFmtId="177" fontId="45" fillId="0" borderId="50" xfId="0" applyNumberFormat="1" applyFont="1" applyBorder="1" applyAlignment="1">
      <alignment horizontal="left" vertical="center" indent="1"/>
    </xf>
    <xf numFmtId="0" fontId="43" fillId="6" borderId="29" xfId="0" applyFont="1" applyFill="1" applyBorder="1" applyAlignment="1">
      <alignment horizontal="center" vertical="center"/>
    </xf>
    <xf numFmtId="0" fontId="41" fillId="0" borderId="10" xfId="0" applyFont="1" applyBorder="1" applyAlignment="1">
      <alignment horizontal="left" vertical="center" indent="1"/>
    </xf>
    <xf numFmtId="0" fontId="41" fillId="0" borderId="2" xfId="0" applyFont="1" applyBorder="1" applyAlignment="1">
      <alignment horizontal="left" vertical="center" indent="1"/>
    </xf>
    <xf numFmtId="0" fontId="41" fillId="0" borderId="3" xfId="0" applyFont="1" applyBorder="1" applyAlignment="1">
      <alignment horizontal="left" vertical="center" indent="1"/>
    </xf>
    <xf numFmtId="0" fontId="41" fillId="0" borderId="4" xfId="0" applyFont="1" applyBorder="1" applyAlignment="1">
      <alignment horizontal="left" vertical="center" indent="1"/>
    </xf>
    <xf numFmtId="0" fontId="41" fillId="0" borderId="10" xfId="0" applyFont="1" applyBorder="1" applyAlignment="1">
      <alignment horizontal="center" vertical="center"/>
    </xf>
    <xf numFmtId="0" fontId="40" fillId="0" borderId="2" xfId="0" applyFont="1" applyBorder="1" applyAlignment="1">
      <alignment horizontal="left" vertical="center" indent="1"/>
    </xf>
    <xf numFmtId="0" fontId="40" fillId="0" borderId="3" xfId="0" applyFont="1" applyBorder="1" applyAlignment="1">
      <alignment horizontal="left" vertical="center" indent="1"/>
    </xf>
    <xf numFmtId="0" fontId="40" fillId="0" borderId="4" xfId="0" applyFont="1" applyBorder="1" applyAlignment="1">
      <alignment horizontal="left" vertical="center" indent="1"/>
    </xf>
    <xf numFmtId="177" fontId="45" fillId="0" borderId="4" xfId="0" applyNumberFormat="1" applyFont="1" applyBorder="1" applyAlignment="1">
      <alignment horizontal="left" vertical="center" indent="1"/>
    </xf>
    <xf numFmtId="0" fontId="40" fillId="6" borderId="7" xfId="0" applyFont="1" applyFill="1" applyBorder="1" applyAlignment="1">
      <alignment horizontal="center" vertical="center"/>
    </xf>
    <xf numFmtId="0" fontId="40" fillId="6" borderId="8" xfId="0" applyFont="1" applyFill="1" applyBorder="1" applyAlignment="1">
      <alignment horizontal="center" vertical="center"/>
    </xf>
    <xf numFmtId="0" fontId="40" fillId="6" borderId="9" xfId="0" applyFont="1" applyFill="1" applyBorder="1" applyAlignment="1">
      <alignment horizontal="center" vertical="center"/>
    </xf>
    <xf numFmtId="0" fontId="40" fillId="6" borderId="6" xfId="0" applyFont="1" applyFill="1" applyBorder="1" applyAlignment="1">
      <alignment horizontal="center" vertical="center"/>
    </xf>
    <xf numFmtId="0" fontId="40" fillId="0" borderId="47" xfId="0" applyFont="1" applyBorder="1" applyAlignment="1">
      <alignment horizontal="right" vertical="center"/>
    </xf>
    <xf numFmtId="177" fontId="45" fillId="0" borderId="58" xfId="0" applyNumberFormat="1" applyFont="1" applyBorder="1" applyAlignment="1">
      <alignment horizontal="left" vertical="center"/>
    </xf>
    <xf numFmtId="177" fontId="45" fillId="0" borderId="52" xfId="0" applyNumberFormat="1" applyFont="1" applyBorder="1" applyAlignment="1">
      <alignment horizontal="left" vertical="center"/>
    </xf>
    <xf numFmtId="177" fontId="45" fillId="0" borderId="53" xfId="0" applyNumberFormat="1" applyFont="1" applyBorder="1" applyAlignment="1">
      <alignment horizontal="left" vertical="center"/>
    </xf>
    <xf numFmtId="177" fontId="45" fillId="0" borderId="49" xfId="0" applyNumberFormat="1" applyFont="1" applyBorder="1" applyAlignment="1">
      <alignment horizontal="left" vertical="center"/>
    </xf>
    <xf numFmtId="177" fontId="45" fillId="0" borderId="47" xfId="0" applyNumberFormat="1" applyFont="1" applyBorder="1" applyAlignment="1">
      <alignment horizontal="left" vertical="center"/>
    </xf>
    <xf numFmtId="177" fontId="45" fillId="0" borderId="50" xfId="0" applyNumberFormat="1" applyFont="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29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vertical/>
        <horizontal/>
      </border>
    </dxf>
    <dxf>
      <fill>
        <patternFill>
          <bgColor theme="0" tint="-4.9989318521683403E-2"/>
        </patternFill>
      </fill>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0.14996795556505021"/>
      </font>
      <fill>
        <patternFill>
          <bgColor theme="0" tint="-0.14996795556505021"/>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dxf>
    <dxf>
      <font>
        <color theme="0" tint="-4.9989318521683403E-2"/>
      </font>
    </dxf>
  </dxfs>
  <tableStyles count="0" defaultTableStyle="TableStyleMedium2" defaultPivotStyle="PivotStyleLight16"/>
  <colors>
    <mruColors>
      <color rgb="FFFF3399"/>
      <color rgb="FFFFCCFF"/>
      <color rgb="FFCCFF66"/>
      <color rgb="FF00FFCC"/>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346363</xdr:colOff>
      <xdr:row>23</xdr:row>
      <xdr:rowOff>173182</xdr:rowOff>
    </xdr:from>
    <xdr:to>
      <xdr:col>8</xdr:col>
      <xdr:colOff>242454</xdr:colOff>
      <xdr:row>23</xdr:row>
      <xdr:rowOff>408709</xdr:rowOff>
    </xdr:to>
    <xdr:sp macro="" textlink="">
      <xdr:nvSpPr>
        <xdr:cNvPr id="2" name="矢印: 下 1">
          <a:extLst>
            <a:ext uri="{FF2B5EF4-FFF2-40B4-BE49-F238E27FC236}">
              <a16:creationId xmlns:a16="http://schemas.microsoft.com/office/drawing/2014/main" id="{B597A5A3-1EC9-56BF-519B-8917BCC466AD}"/>
            </a:ext>
          </a:extLst>
        </xdr:cNvPr>
        <xdr:cNvSpPr/>
      </xdr:nvSpPr>
      <xdr:spPr>
        <a:xfrm>
          <a:off x="2736272" y="5243946"/>
          <a:ext cx="644237" cy="23552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367144</xdr:colOff>
      <xdr:row>30</xdr:row>
      <xdr:rowOff>187037</xdr:rowOff>
    </xdr:from>
    <xdr:to>
      <xdr:col>8</xdr:col>
      <xdr:colOff>263235</xdr:colOff>
      <xdr:row>30</xdr:row>
      <xdr:rowOff>422564</xdr:rowOff>
    </xdr:to>
    <xdr:sp macro="" textlink="">
      <xdr:nvSpPr>
        <xdr:cNvPr id="3" name="矢印: 下 2">
          <a:extLst>
            <a:ext uri="{FF2B5EF4-FFF2-40B4-BE49-F238E27FC236}">
              <a16:creationId xmlns:a16="http://schemas.microsoft.com/office/drawing/2014/main" id="{A06F7FFC-7B2C-4CAD-A6E9-A578152F57A9}"/>
            </a:ext>
          </a:extLst>
        </xdr:cNvPr>
        <xdr:cNvSpPr/>
      </xdr:nvSpPr>
      <xdr:spPr>
        <a:xfrm>
          <a:off x="2757053" y="6920346"/>
          <a:ext cx="644237" cy="23552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sheetPr>
  <dimension ref="A1:N56"/>
  <sheetViews>
    <sheetView showGridLines="0" zoomScale="110" zoomScaleNormal="110" workbookViewId="0">
      <selection activeCell="R47" sqref="R47"/>
    </sheetView>
  </sheetViews>
  <sheetFormatPr defaultColWidth="5.44140625" defaultRowHeight="13.2"/>
  <cols>
    <col min="1" max="1" width="18.21875" customWidth="1"/>
    <col min="9" max="9" width="6.109375" customWidth="1"/>
    <col min="14" max="14" width="5.77734375" customWidth="1"/>
  </cols>
  <sheetData>
    <row r="1" spans="1:14" ht="19.5" customHeight="1">
      <c r="A1" s="125" t="s">
        <v>345</v>
      </c>
      <c r="B1" s="126"/>
      <c r="C1" s="126"/>
      <c r="D1" s="126"/>
      <c r="E1" s="126"/>
      <c r="F1" s="126"/>
      <c r="G1" s="126"/>
      <c r="H1" s="126"/>
      <c r="I1" s="127"/>
      <c r="J1" s="126"/>
      <c r="K1" s="126"/>
      <c r="L1" s="126"/>
      <c r="M1" s="126"/>
      <c r="N1" s="128" t="s">
        <v>893</v>
      </c>
    </row>
    <row r="3" spans="1:14" ht="16.2">
      <c r="A3" s="7" t="s">
        <v>838</v>
      </c>
      <c r="B3" s="2"/>
      <c r="C3" s="2"/>
      <c r="D3" s="2"/>
      <c r="E3" s="2"/>
      <c r="F3" s="2"/>
      <c r="G3" s="2"/>
      <c r="H3" s="2"/>
      <c r="I3" s="2"/>
      <c r="J3" s="2"/>
      <c r="K3" s="2"/>
      <c r="L3" s="2"/>
      <c r="M3" s="2"/>
      <c r="N3" s="2"/>
    </row>
    <row r="4" spans="1:14" ht="15.75" customHeight="1">
      <c r="A4" s="138"/>
      <c r="B4" s="139"/>
      <c r="C4" s="139"/>
      <c r="D4" s="139"/>
      <c r="E4" s="139"/>
      <c r="F4" s="139"/>
      <c r="G4" s="139"/>
      <c r="H4" s="139"/>
      <c r="I4" s="139"/>
      <c r="J4" s="139"/>
      <c r="K4" s="139"/>
      <c r="L4" s="139"/>
      <c r="M4" s="139"/>
      <c r="N4" s="140"/>
    </row>
    <row r="5" spans="1:14" ht="15.75" customHeight="1">
      <c r="A5" s="141" t="s">
        <v>346</v>
      </c>
      <c r="B5" t="s">
        <v>347</v>
      </c>
      <c r="N5" s="142"/>
    </row>
    <row r="6" spans="1:14" ht="10.199999999999999" customHeight="1">
      <c r="A6" s="141"/>
      <c r="N6" s="142"/>
    </row>
    <row r="7" spans="1:14" ht="15.75" customHeight="1">
      <c r="A7" s="141"/>
      <c r="B7" s="120" t="s">
        <v>842</v>
      </c>
      <c r="N7" s="142"/>
    </row>
    <row r="8" spans="1:14" ht="15.75" customHeight="1">
      <c r="A8" s="141"/>
      <c r="B8" s="120" t="s">
        <v>841</v>
      </c>
      <c r="N8" s="142"/>
    </row>
    <row r="9" spans="1:14" ht="15.75" customHeight="1">
      <c r="A9" s="143"/>
      <c r="N9" s="142"/>
    </row>
    <row r="10" spans="1:14" ht="15.75" customHeight="1">
      <c r="A10" s="141" t="s">
        <v>348</v>
      </c>
      <c r="B10" t="s">
        <v>372</v>
      </c>
      <c r="N10" s="142"/>
    </row>
    <row r="11" spans="1:14" ht="15.75" customHeight="1">
      <c r="A11" s="141"/>
      <c r="N11" s="142"/>
    </row>
    <row r="12" spans="1:14" ht="15.75" customHeight="1">
      <c r="A12" s="144"/>
      <c r="C12" s="133" t="s">
        <v>490</v>
      </c>
      <c r="H12" t="s">
        <v>489</v>
      </c>
      <c r="N12" s="142"/>
    </row>
    <row r="13" spans="1:14" ht="15.75" customHeight="1">
      <c r="A13" s="144"/>
      <c r="C13" s="133" t="s">
        <v>371</v>
      </c>
      <c r="H13" t="s">
        <v>489</v>
      </c>
      <c r="N13" s="142"/>
    </row>
    <row r="14" spans="1:14" ht="15.75" customHeight="1">
      <c r="A14" s="144"/>
      <c r="C14" s="133" t="s">
        <v>354</v>
      </c>
      <c r="N14" s="142"/>
    </row>
    <row r="15" spans="1:14" ht="15.75" customHeight="1">
      <c r="A15" s="144"/>
      <c r="C15" s="133"/>
      <c r="D15" t="s">
        <v>877</v>
      </c>
      <c r="N15" s="142"/>
    </row>
    <row r="16" spans="1:14" ht="15.75" customHeight="1">
      <c r="A16" s="144"/>
      <c r="C16" s="133" t="s">
        <v>693</v>
      </c>
      <c r="H16" t="s">
        <v>489</v>
      </c>
      <c r="N16" s="142"/>
    </row>
    <row r="17" spans="1:14" ht="15.75" customHeight="1">
      <c r="A17" s="144"/>
      <c r="C17" s="133" t="s">
        <v>355</v>
      </c>
      <c r="H17" t="s">
        <v>489</v>
      </c>
      <c r="N17" s="142"/>
    </row>
    <row r="18" spans="1:14" ht="15.75" customHeight="1">
      <c r="A18" s="144"/>
      <c r="N18" s="142"/>
    </row>
    <row r="19" spans="1:14" ht="15.75" customHeight="1">
      <c r="A19" s="144"/>
      <c r="B19" t="s">
        <v>350</v>
      </c>
      <c r="N19" s="142"/>
    </row>
    <row r="20" spans="1:14" ht="15.75" customHeight="1">
      <c r="A20" s="144"/>
      <c r="B20" t="s">
        <v>351</v>
      </c>
      <c r="N20" s="142"/>
    </row>
    <row r="21" spans="1:14" ht="15.75" customHeight="1">
      <c r="A21" s="144"/>
      <c r="N21" s="142"/>
    </row>
    <row r="22" spans="1:14" ht="15.75" customHeight="1">
      <c r="A22" s="144"/>
      <c r="B22" t="s">
        <v>349</v>
      </c>
      <c r="N22" s="142"/>
    </row>
    <row r="23" spans="1:14" ht="15.75" customHeight="1">
      <c r="A23" s="144"/>
      <c r="N23" s="142"/>
    </row>
    <row r="24" spans="1:14" ht="15.75" customHeight="1">
      <c r="A24" s="141" t="s">
        <v>352</v>
      </c>
      <c r="B24" t="s">
        <v>373</v>
      </c>
      <c r="N24" s="142"/>
    </row>
    <row r="25" spans="1:14" ht="15.75" customHeight="1">
      <c r="A25" s="144"/>
      <c r="B25" t="s">
        <v>353</v>
      </c>
      <c r="N25" s="142"/>
    </row>
    <row r="26" spans="1:14" ht="15.75" customHeight="1">
      <c r="A26" s="144"/>
      <c r="B26" t="s">
        <v>370</v>
      </c>
      <c r="N26" s="142"/>
    </row>
    <row r="27" spans="1:14" ht="15.75" customHeight="1">
      <c r="A27" s="144"/>
      <c r="N27" s="142"/>
    </row>
    <row r="28" spans="1:14" ht="15.75" customHeight="1">
      <c r="A28" s="144"/>
      <c r="B28" s="133" t="s">
        <v>356</v>
      </c>
      <c r="C28" s="133"/>
      <c r="N28" s="142"/>
    </row>
    <row r="29" spans="1:14" ht="15.75" customHeight="1">
      <c r="A29" s="144"/>
      <c r="B29" s="133"/>
      <c r="C29" s="133" t="s">
        <v>357</v>
      </c>
      <c r="N29" s="142"/>
    </row>
    <row r="30" spans="1:14" ht="15.75" customHeight="1">
      <c r="A30" s="144"/>
      <c r="B30" s="133"/>
      <c r="C30" s="133" t="s">
        <v>358</v>
      </c>
      <c r="N30" s="142"/>
    </row>
    <row r="31" spans="1:14" ht="15.75" customHeight="1">
      <c r="A31" s="144"/>
      <c r="B31" s="133"/>
      <c r="C31" s="133" t="s">
        <v>362</v>
      </c>
      <c r="N31" s="142"/>
    </row>
    <row r="32" spans="1:14" ht="15.75" customHeight="1">
      <c r="A32" s="144"/>
      <c r="N32" s="142"/>
    </row>
    <row r="33" spans="1:14" ht="15.75" customHeight="1">
      <c r="A33" s="141" t="s">
        <v>360</v>
      </c>
      <c r="B33" t="s">
        <v>677</v>
      </c>
      <c r="N33" s="142"/>
    </row>
    <row r="34" spans="1:14" ht="15.75" customHeight="1">
      <c r="A34" s="144"/>
      <c r="B34" t="s">
        <v>678</v>
      </c>
      <c r="N34" s="142"/>
    </row>
    <row r="35" spans="1:14" ht="15.75" customHeight="1">
      <c r="A35" s="144"/>
      <c r="N35" s="142"/>
    </row>
    <row r="36" spans="1:14" ht="15.75" customHeight="1">
      <c r="A36" s="141" t="s">
        <v>359</v>
      </c>
      <c r="B36" t="s">
        <v>839</v>
      </c>
      <c r="N36" s="142"/>
    </row>
    <row r="37" spans="1:14" ht="15.75" customHeight="1">
      <c r="A37" s="144"/>
      <c r="B37" t="s">
        <v>361</v>
      </c>
      <c r="N37" s="142"/>
    </row>
    <row r="38" spans="1:14" ht="15.75" customHeight="1">
      <c r="A38" s="144"/>
      <c r="N38" s="142"/>
    </row>
    <row r="39" spans="1:14" ht="15.75" customHeight="1">
      <c r="A39" s="141" t="s">
        <v>363</v>
      </c>
      <c r="B39" t="s">
        <v>364</v>
      </c>
      <c r="N39" s="142"/>
    </row>
    <row r="40" spans="1:14" ht="15.75" customHeight="1">
      <c r="A40" s="144"/>
      <c r="B40" t="s">
        <v>365</v>
      </c>
      <c r="N40" s="142"/>
    </row>
    <row r="41" spans="1:14" ht="15.75" customHeight="1">
      <c r="A41" s="144"/>
      <c r="N41" s="142"/>
    </row>
    <row r="42" spans="1:14" ht="15.75" customHeight="1">
      <c r="A42" s="144" t="s">
        <v>366</v>
      </c>
      <c r="N42" s="142"/>
    </row>
    <row r="43" spans="1:14" ht="15.75" customHeight="1">
      <c r="A43" s="144"/>
      <c r="N43" s="142"/>
    </row>
    <row r="44" spans="1:14" ht="15.75" customHeight="1">
      <c r="A44" s="144"/>
      <c r="B44" s="134" t="s">
        <v>894</v>
      </c>
      <c r="N44" s="142"/>
    </row>
    <row r="45" spans="1:14" ht="15.75" customHeight="1">
      <c r="A45" s="144"/>
      <c r="B45" s="135" t="s">
        <v>367</v>
      </c>
      <c r="N45" s="142"/>
    </row>
    <row r="46" spans="1:14" ht="15.75" customHeight="1">
      <c r="A46" s="144"/>
      <c r="B46" s="135" t="s">
        <v>848</v>
      </c>
      <c r="N46" s="142"/>
    </row>
    <row r="47" spans="1:14" ht="15.75" customHeight="1">
      <c r="A47" s="145"/>
      <c r="B47" s="135" t="s">
        <v>849</v>
      </c>
      <c r="C47" s="136"/>
      <c r="D47" s="136"/>
      <c r="E47" s="136"/>
      <c r="F47" s="136"/>
      <c r="G47" s="136"/>
      <c r="H47" s="136"/>
      <c r="I47" s="254"/>
      <c r="J47" s="254"/>
      <c r="K47" s="254"/>
      <c r="L47" s="254"/>
      <c r="M47" s="254"/>
      <c r="N47" s="142"/>
    </row>
    <row r="48" spans="1:14" ht="15.75" customHeight="1">
      <c r="A48" s="144"/>
      <c r="B48" s="134" t="s">
        <v>720</v>
      </c>
      <c r="N48" s="142"/>
    </row>
    <row r="49" spans="1:14" ht="15.75" customHeight="1">
      <c r="A49" s="144"/>
      <c r="B49" s="134" t="s">
        <v>695</v>
      </c>
      <c r="N49" s="142"/>
    </row>
    <row r="50" spans="1:14" ht="15.75" customHeight="1">
      <c r="A50" s="144"/>
      <c r="B50" s="134"/>
      <c r="N50" s="142"/>
    </row>
    <row r="51" spans="1:14" ht="15.75" customHeight="1">
      <c r="A51" s="146"/>
      <c r="B51" s="2"/>
      <c r="C51" s="137"/>
      <c r="D51" s="137"/>
      <c r="E51" s="137"/>
      <c r="F51" s="137"/>
      <c r="G51" s="137"/>
      <c r="H51" s="137"/>
      <c r="I51" s="137"/>
      <c r="J51" s="2"/>
      <c r="K51" s="2"/>
      <c r="L51" s="2"/>
      <c r="M51" s="2"/>
      <c r="N51" s="147"/>
    </row>
    <row r="52" spans="1:14" ht="16.2">
      <c r="C52" s="129"/>
      <c r="D52" s="129"/>
      <c r="E52" s="129"/>
      <c r="F52" s="129"/>
      <c r="G52" s="129"/>
      <c r="H52" s="129"/>
      <c r="I52" s="129"/>
    </row>
    <row r="53" spans="1:14" ht="16.2">
      <c r="C53" s="129"/>
      <c r="D53" s="129"/>
      <c r="E53" s="129"/>
      <c r="F53" s="129"/>
      <c r="G53" s="129"/>
      <c r="H53" s="129"/>
      <c r="I53" s="129"/>
    </row>
    <row r="54" spans="1:14" ht="16.2">
      <c r="C54" s="129"/>
      <c r="D54" s="129"/>
      <c r="E54" s="129"/>
      <c r="F54" s="129"/>
      <c r="G54" s="129"/>
      <c r="H54" s="129"/>
      <c r="I54" s="129"/>
    </row>
    <row r="55" spans="1:14" ht="16.2">
      <c r="C55" s="129"/>
      <c r="D55" s="129"/>
      <c r="E55" s="129"/>
      <c r="F55" s="129"/>
      <c r="G55" s="129"/>
      <c r="H55" s="129"/>
      <c r="I55" s="129"/>
    </row>
    <row r="56" spans="1:14" ht="16.2">
      <c r="C56" s="129"/>
      <c r="D56" s="129"/>
      <c r="E56" s="129"/>
      <c r="F56" s="129"/>
      <c r="G56" s="129"/>
      <c r="H56" s="129"/>
      <c r="I56" s="129"/>
    </row>
  </sheetData>
  <sheetProtection algorithmName="SHA-512" hashValue="RltY9yl/UpCRfVP4HrZlhh49wZvxdVVUrx6KWthHndlZBvoAtX53Og4w2U9E1zBIwse4KlGxUFtO2oyfmKd0BA==" saltValue="62FoNLXtHq6e2AQ2X+3oMQ==" spinCount="100000" sheet="1" objects="1" scenarios="1"/>
  <mergeCells count="1">
    <mergeCell ref="I47:M47"/>
  </mergeCells>
  <phoneticPr fontId="1"/>
  <pageMargins left="0.7" right="0.36" top="0.45" bottom="0.42"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O131"/>
  <sheetViews>
    <sheetView showGridLines="0" zoomScaleNormal="100" workbookViewId="0">
      <selection activeCell="U21" sqref="U21"/>
    </sheetView>
  </sheetViews>
  <sheetFormatPr defaultColWidth="5.88671875" defaultRowHeight="13.2"/>
  <cols>
    <col min="1" max="15" width="5.77734375" customWidth="1"/>
  </cols>
  <sheetData>
    <row r="1" spans="1:15" ht="21">
      <c r="O1" s="181" t="s">
        <v>464</v>
      </c>
    </row>
    <row r="2" spans="1:15" ht="43.5" customHeight="1">
      <c r="A2" s="437" t="s">
        <v>198</v>
      </c>
      <c r="B2" s="438"/>
      <c r="C2" s="438"/>
      <c r="D2" s="438"/>
      <c r="E2" s="438"/>
      <c r="F2" s="438"/>
      <c r="G2" s="438"/>
      <c r="H2" s="438"/>
      <c r="I2" s="438"/>
      <c r="J2" s="438"/>
      <c r="K2" s="438"/>
      <c r="L2" s="438"/>
      <c r="M2" s="438"/>
      <c r="N2" s="438"/>
      <c r="O2" s="438"/>
    </row>
    <row r="3" spans="1:15" ht="12" customHeight="1"/>
    <row r="4" spans="1:15" ht="18" customHeight="1" thickBot="1">
      <c r="A4" s="90" t="s">
        <v>197</v>
      </c>
    </row>
    <row r="5" spans="1:15" ht="18" customHeight="1">
      <c r="A5" s="405"/>
      <c r="B5" s="406"/>
      <c r="C5" s="406"/>
      <c r="D5" s="406"/>
      <c r="E5" s="406"/>
      <c r="F5" s="406"/>
      <c r="G5" s="406"/>
      <c r="H5" s="406"/>
      <c r="I5" s="406"/>
      <c r="J5" s="406"/>
      <c r="K5" s="91" t="s">
        <v>200</v>
      </c>
      <c r="L5" s="406" t="s">
        <v>203</v>
      </c>
      <c r="M5" s="406"/>
      <c r="N5" s="406"/>
      <c r="O5" s="423"/>
    </row>
    <row r="6" spans="1:15" ht="18" customHeight="1">
      <c r="A6" s="415">
        <v>1</v>
      </c>
      <c r="B6" s="439" t="s">
        <v>836</v>
      </c>
      <c r="C6" s="440"/>
      <c r="D6" s="440"/>
      <c r="E6" s="441"/>
      <c r="F6" s="439" t="s">
        <v>793</v>
      </c>
      <c r="G6" s="419"/>
      <c r="H6" s="419"/>
      <c r="I6" s="419"/>
      <c r="J6" s="419"/>
      <c r="K6" s="442" t="s">
        <v>205</v>
      </c>
      <c r="L6" s="444" t="s">
        <v>206</v>
      </c>
      <c r="M6" s="445"/>
      <c r="N6" s="445"/>
      <c r="O6" s="446"/>
    </row>
    <row r="7" spans="1:15" ht="18" customHeight="1">
      <c r="A7" s="418"/>
      <c r="B7" s="450" t="s">
        <v>835</v>
      </c>
      <c r="C7" s="451"/>
      <c r="D7" s="451"/>
      <c r="E7" s="452"/>
      <c r="F7" s="453" t="s">
        <v>199</v>
      </c>
      <c r="G7" s="454"/>
      <c r="H7" s="454"/>
      <c r="I7" s="454"/>
      <c r="J7" s="454"/>
      <c r="K7" s="443"/>
      <c r="L7" s="447"/>
      <c r="M7" s="448"/>
      <c r="N7" s="448"/>
      <c r="O7" s="449"/>
    </row>
    <row r="8" spans="1:15" ht="54.75" customHeight="1">
      <c r="A8" s="89">
        <v>2</v>
      </c>
      <c r="B8" s="373" t="s">
        <v>201</v>
      </c>
      <c r="C8" s="264"/>
      <c r="D8" s="264"/>
      <c r="E8" s="265"/>
      <c r="F8" s="373" t="str">
        <f>プログラム掲載入力!C39</f>
        <v>選択してください</v>
      </c>
      <c r="G8" s="264"/>
      <c r="H8" s="264"/>
      <c r="I8" s="264"/>
      <c r="J8" s="264"/>
      <c r="K8" s="121" t="str">
        <f>IFERROR(VLOOKUP(プログラム掲載入力!C39,選択肢!A75:D78,4,FALSE),"")</f>
        <v>-</v>
      </c>
      <c r="L8" s="432" t="str">
        <f>VLOOKUP(プログラム掲載入力!C39,選択肢!A75:B78,2,FALSE)</f>
        <v>選択により提出方法が違います</v>
      </c>
      <c r="M8" s="433"/>
      <c r="N8" s="433"/>
      <c r="O8" s="434"/>
    </row>
    <row r="9" spans="1:15" ht="31.5" customHeight="1" thickBot="1">
      <c r="A9" s="89">
        <v>3</v>
      </c>
      <c r="B9" s="373" t="s">
        <v>204</v>
      </c>
      <c r="C9" s="264"/>
      <c r="D9" s="264"/>
      <c r="E9" s="265"/>
      <c r="F9" s="373"/>
      <c r="G9" s="264"/>
      <c r="H9" s="264"/>
      <c r="I9" s="264"/>
      <c r="J9" s="264"/>
      <c r="K9" s="92" t="s">
        <v>202</v>
      </c>
      <c r="L9" s="435" t="s">
        <v>206</v>
      </c>
      <c r="M9" s="435"/>
      <c r="N9" s="435"/>
      <c r="O9" s="436"/>
    </row>
    <row r="10" spans="1:15" ht="34.5" customHeight="1" thickBot="1">
      <c r="A10" s="415">
        <v>4</v>
      </c>
      <c r="B10" s="419" t="s">
        <v>207</v>
      </c>
      <c r="C10" s="419"/>
      <c r="D10" s="419"/>
      <c r="E10" s="419"/>
      <c r="F10" s="419"/>
      <c r="G10" s="419"/>
      <c r="H10" s="419"/>
      <c r="I10" s="419"/>
      <c r="J10" s="419"/>
      <c r="K10" s="420"/>
      <c r="L10" s="419"/>
      <c r="M10" s="419"/>
      <c r="N10" s="419"/>
      <c r="O10" s="419"/>
    </row>
    <row r="11" spans="1:15" ht="18" customHeight="1">
      <c r="A11" s="416"/>
      <c r="B11" s="421"/>
      <c r="C11" s="422"/>
      <c r="D11" s="139"/>
      <c r="E11" s="139"/>
      <c r="F11" s="455" t="s">
        <v>223</v>
      </c>
      <c r="G11" s="456"/>
      <c r="H11" s="456"/>
      <c r="I11" s="456"/>
      <c r="J11" s="456"/>
      <c r="K11" s="457"/>
      <c r="L11" s="406" t="s">
        <v>203</v>
      </c>
      <c r="M11" s="406"/>
      <c r="N11" s="406"/>
      <c r="O11" s="423"/>
    </row>
    <row r="12" spans="1:15" ht="78" customHeight="1">
      <c r="A12" s="417"/>
      <c r="B12" s="405"/>
      <c r="C12" s="406"/>
      <c r="D12" s="424"/>
      <c r="E12" s="425"/>
      <c r="F12" s="428" t="s">
        <v>259</v>
      </c>
      <c r="G12" s="429"/>
      <c r="H12" s="430" t="s">
        <v>260</v>
      </c>
      <c r="I12" s="429"/>
      <c r="J12" s="430" t="s">
        <v>261</v>
      </c>
      <c r="K12" s="431"/>
      <c r="L12" s="406"/>
      <c r="M12" s="406"/>
      <c r="N12" s="406"/>
      <c r="O12" s="423"/>
    </row>
    <row r="13" spans="1:15" ht="32.4" customHeight="1">
      <c r="A13" s="417"/>
      <c r="B13" s="458" t="s">
        <v>208</v>
      </c>
      <c r="C13" s="459"/>
      <c r="D13" s="459"/>
      <c r="E13" s="459"/>
      <c r="F13" s="407" t="str">
        <f>VLOOKUP(音楽著作関係ﾏｰﾁﾝｸﾞ・その他!C45,選択肢!A26:B30,2,FALSE)</f>
        <v>━</v>
      </c>
      <c r="G13" s="408"/>
      <c r="H13" s="426" t="str">
        <f>VLOOKUP(音楽著作関係ﾏｰﾁﾝｸﾞ・その他!C48,選択肢!A10:C13,3,FALSE)</f>
        <v>━</v>
      </c>
      <c r="I13" s="426"/>
      <c r="J13" s="426" t="str">
        <f>VLOOKUP(音楽著作関係ﾏｰﾁﾝｸﾞ・その他!E50,選択肢!A47:B49,2,FALSE)</f>
        <v>━</v>
      </c>
      <c r="K13" s="427"/>
      <c r="L13" s="264"/>
      <c r="M13" s="264"/>
      <c r="N13" s="264"/>
      <c r="O13" s="265"/>
    </row>
    <row r="14" spans="1:15" ht="32.4" customHeight="1">
      <c r="A14" s="417"/>
      <c r="B14" s="405" t="s">
        <v>209</v>
      </c>
      <c r="C14" s="406"/>
      <c r="D14" s="406"/>
      <c r="E14" s="406"/>
      <c r="F14" s="407" t="str">
        <f>VLOOKUP(音楽著作関係ﾏｰﾁﾝｸﾞ・その他!C69,選択肢!A26:B30,2,FALSE)</f>
        <v>━</v>
      </c>
      <c r="G14" s="408"/>
      <c r="H14" s="409" t="str">
        <f>VLOOKUP(音楽著作関係ﾏｰﾁﾝｸﾞ・その他!C72,選択肢!A10:C13,3,FALSE)</f>
        <v>━</v>
      </c>
      <c r="I14" s="408"/>
      <c r="J14" s="409" t="str">
        <f>VLOOKUP(音楽著作関係ﾏｰﾁﾝｸﾞ・その他!E74,選択肢!A47:B49,2,FALSE)</f>
        <v>━</v>
      </c>
      <c r="K14" s="410"/>
      <c r="L14" s="264"/>
      <c r="M14" s="264"/>
      <c r="N14" s="264"/>
      <c r="O14" s="265"/>
    </row>
    <row r="15" spans="1:15" ht="32.4" customHeight="1">
      <c r="A15" s="417"/>
      <c r="B15" s="405" t="s">
        <v>210</v>
      </c>
      <c r="C15" s="406"/>
      <c r="D15" s="406"/>
      <c r="E15" s="406"/>
      <c r="F15" s="407" t="str">
        <f>VLOOKUP(音楽著作関係ﾏｰﾁﾝｸﾞ・その他!C93,選択肢!A26:B30,2,FALSE)</f>
        <v>━</v>
      </c>
      <c r="G15" s="408"/>
      <c r="H15" s="409" t="str">
        <f>VLOOKUP(音楽著作関係ﾏｰﾁﾝｸﾞ・その他!C96,選択肢!A10:C13,3,FALSE)</f>
        <v>━</v>
      </c>
      <c r="I15" s="408"/>
      <c r="J15" s="409" t="str">
        <f>VLOOKUP(音楽著作関係ﾏｰﾁﾝｸﾞ・その他!E98,選択肢!A47:B49,2,FALSE)</f>
        <v>━</v>
      </c>
      <c r="K15" s="410"/>
      <c r="L15" s="264"/>
      <c r="M15" s="264"/>
      <c r="N15" s="264"/>
      <c r="O15" s="265"/>
    </row>
    <row r="16" spans="1:15" ht="32.4" customHeight="1">
      <c r="A16" s="417"/>
      <c r="B16" s="405" t="s">
        <v>211</v>
      </c>
      <c r="C16" s="406"/>
      <c r="D16" s="406"/>
      <c r="E16" s="406"/>
      <c r="F16" s="407" t="str">
        <f>VLOOKUP(音楽著作関係ﾏｰﾁﾝｸﾞ・その他!C117,選択肢!A26:B30,2,FALSE)</f>
        <v>━</v>
      </c>
      <c r="G16" s="408"/>
      <c r="H16" s="409" t="str">
        <f>VLOOKUP(音楽著作関係ﾏｰﾁﾝｸﾞ・その他!C120,選択肢!A10:C13,3,FALSE)</f>
        <v>━</v>
      </c>
      <c r="I16" s="408"/>
      <c r="J16" s="409" t="str">
        <f>VLOOKUP(音楽著作関係ﾏｰﾁﾝｸﾞ・その他!E122,選択肢!A47:B49,2,FALSE)</f>
        <v>━</v>
      </c>
      <c r="K16" s="410"/>
      <c r="L16" s="264"/>
      <c r="M16" s="264"/>
      <c r="N16" s="264"/>
      <c r="O16" s="265"/>
    </row>
    <row r="17" spans="1:15" ht="32.4" customHeight="1">
      <c r="A17" s="417"/>
      <c r="B17" s="405" t="s">
        <v>212</v>
      </c>
      <c r="C17" s="406"/>
      <c r="D17" s="406"/>
      <c r="E17" s="406"/>
      <c r="F17" s="407" t="str">
        <f>VLOOKUP(音楽著作関係ﾏｰﾁﾝｸﾞ・その他!C141,選択肢!A26:B30,2,FALSE)</f>
        <v>━</v>
      </c>
      <c r="G17" s="408"/>
      <c r="H17" s="409" t="str">
        <f>VLOOKUP(音楽著作関係ﾏｰﾁﾝｸﾞ・その他!C144,選択肢!A10:C13,3,FALSE)</f>
        <v>━</v>
      </c>
      <c r="I17" s="408"/>
      <c r="J17" s="409" t="str">
        <f>VLOOKUP(音楽著作関係ﾏｰﾁﾝｸﾞ・その他!E146,選択肢!A47:B49,2,FALSE)</f>
        <v>━</v>
      </c>
      <c r="K17" s="410"/>
      <c r="L17" s="264"/>
      <c r="M17" s="264"/>
      <c r="N17" s="264"/>
      <c r="O17" s="265"/>
    </row>
    <row r="18" spans="1:15" ht="32.4" customHeight="1">
      <c r="A18" s="417"/>
      <c r="B18" s="405" t="s">
        <v>213</v>
      </c>
      <c r="C18" s="406"/>
      <c r="D18" s="406"/>
      <c r="E18" s="406"/>
      <c r="F18" s="407" t="str">
        <f>VLOOKUP(音楽著作関係ﾏｰﾁﾝｸﾞ・その他!C165,選択肢!A26:B30,2,FALSE)</f>
        <v>━</v>
      </c>
      <c r="G18" s="408"/>
      <c r="H18" s="409" t="str">
        <f>VLOOKUP(音楽著作関係ﾏｰﾁﾝｸﾞ・その他!C168,選択肢!A10:C13,3,FALSE)</f>
        <v>━</v>
      </c>
      <c r="I18" s="408"/>
      <c r="J18" s="409" t="str">
        <f>VLOOKUP(音楽著作関係ﾏｰﾁﾝｸﾞ・その他!E170,選択肢!A47:B49,2,FALSE)</f>
        <v>━</v>
      </c>
      <c r="K18" s="410"/>
      <c r="L18" s="264"/>
      <c r="M18" s="264"/>
      <c r="N18" s="264"/>
      <c r="O18" s="265"/>
    </row>
    <row r="19" spans="1:15" ht="32.4" customHeight="1">
      <c r="A19" s="417"/>
      <c r="B19" s="405" t="s">
        <v>214</v>
      </c>
      <c r="C19" s="406"/>
      <c r="D19" s="406"/>
      <c r="E19" s="406"/>
      <c r="F19" s="407" t="str">
        <f>VLOOKUP(音楽著作関係ﾏｰﾁﾝｸﾞ・その他!C189,選択肢!A26:B30,2,FALSE)</f>
        <v>━</v>
      </c>
      <c r="G19" s="408"/>
      <c r="H19" s="409" t="str">
        <f>VLOOKUP(音楽著作関係ﾏｰﾁﾝｸﾞ・その他!C192,選択肢!A10:C13,3,FALSE)</f>
        <v>━</v>
      </c>
      <c r="I19" s="408"/>
      <c r="J19" s="409" t="str">
        <f>VLOOKUP(音楽著作関係ﾏｰﾁﾝｸﾞ・その他!E194,選択肢!A47:B49,2,FALSE)</f>
        <v>━</v>
      </c>
      <c r="K19" s="410"/>
      <c r="L19" s="264"/>
      <c r="M19" s="264"/>
      <c r="N19" s="264"/>
      <c r="O19" s="265"/>
    </row>
    <row r="20" spans="1:15" ht="32.4" customHeight="1">
      <c r="A20" s="417"/>
      <c r="B20" s="405" t="s">
        <v>215</v>
      </c>
      <c r="C20" s="406"/>
      <c r="D20" s="406"/>
      <c r="E20" s="406"/>
      <c r="F20" s="407" t="str">
        <f>VLOOKUP(音楽著作関係ﾏｰﾁﾝｸﾞ・その他!C213,選択肢!A26:B30,2,FALSE)</f>
        <v>━</v>
      </c>
      <c r="G20" s="408"/>
      <c r="H20" s="409" t="str">
        <f>VLOOKUP(音楽著作関係ﾏｰﾁﾝｸﾞ・その他!C216,選択肢!A10:C13,3,FALSE)</f>
        <v>━</v>
      </c>
      <c r="I20" s="408"/>
      <c r="J20" s="409" t="str">
        <f>VLOOKUP(音楽著作関係ﾏｰﾁﾝｸﾞ・その他!E218,選択肢!A47:B49,2,FALSE)</f>
        <v>━</v>
      </c>
      <c r="K20" s="410"/>
      <c r="L20" s="264"/>
      <c r="M20" s="264"/>
      <c r="N20" s="264"/>
      <c r="O20" s="265"/>
    </row>
    <row r="21" spans="1:15" ht="32.4" customHeight="1">
      <c r="A21" s="417"/>
      <c r="B21" s="405" t="s">
        <v>216</v>
      </c>
      <c r="C21" s="406"/>
      <c r="D21" s="406"/>
      <c r="E21" s="406"/>
      <c r="F21" s="407" t="str">
        <f>VLOOKUP(音楽著作関係ﾏｰﾁﾝｸﾞ・その他!C237,選択肢!A26:B30,2,FALSE)</f>
        <v>━</v>
      </c>
      <c r="G21" s="408"/>
      <c r="H21" s="409" t="str">
        <f>VLOOKUP(音楽著作関係ﾏｰﾁﾝｸﾞ・その他!C240,選択肢!A10:C13,3,FALSE)</f>
        <v>━</v>
      </c>
      <c r="I21" s="408"/>
      <c r="J21" s="409" t="str">
        <f>VLOOKUP(音楽著作関係ﾏｰﾁﾝｸﾞ・その他!E242,選択肢!A47:B49,2,FALSE)</f>
        <v>━</v>
      </c>
      <c r="K21" s="410"/>
      <c r="L21" s="264"/>
      <c r="M21" s="264"/>
      <c r="N21" s="264"/>
      <c r="O21" s="265"/>
    </row>
    <row r="22" spans="1:15" ht="32.4" customHeight="1" thickBot="1">
      <c r="A22" s="418"/>
      <c r="B22" s="405" t="s">
        <v>217</v>
      </c>
      <c r="C22" s="406"/>
      <c r="D22" s="406"/>
      <c r="E22" s="406"/>
      <c r="F22" s="411" t="str">
        <f>VLOOKUP(音楽著作関係ﾏｰﾁﾝｸﾞ・その他!C261,選択肢!A26:B30,2,FALSE)</f>
        <v>━</v>
      </c>
      <c r="G22" s="412"/>
      <c r="H22" s="413" t="str">
        <f>VLOOKUP(音楽著作関係ﾏｰﾁﾝｸﾞ・その他!C264,選択肢!A10:C13,3,FALSE)</f>
        <v>━</v>
      </c>
      <c r="I22" s="412"/>
      <c r="J22" s="413" t="str">
        <f>VLOOKUP(音楽著作関係ﾏｰﾁﾝｸﾞ・その他!E266,選択肢!A47:B49,2,FALSE)</f>
        <v>━</v>
      </c>
      <c r="K22" s="414"/>
      <c r="L22" s="264"/>
      <c r="M22" s="264"/>
      <c r="N22" s="264"/>
      <c r="O22" s="265"/>
    </row>
    <row r="23" spans="1:15" ht="18" customHeight="1">
      <c r="O23" s="157" t="s">
        <v>900</v>
      </c>
    </row>
    <row r="24" spans="1:15" ht="18" customHeight="1"/>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sheetData>
  <mergeCells count="77">
    <mergeCell ref="F11:K11"/>
    <mergeCell ref="B13:E13"/>
    <mergeCell ref="B14:E14"/>
    <mergeCell ref="B15:E15"/>
    <mergeCell ref="B16:E16"/>
    <mergeCell ref="H14:I14"/>
    <mergeCell ref="J14:K14"/>
    <mergeCell ref="F15:G15"/>
    <mergeCell ref="H15:I15"/>
    <mergeCell ref="J15:K15"/>
    <mergeCell ref="A2:O2"/>
    <mergeCell ref="A5:J5"/>
    <mergeCell ref="L5:O5"/>
    <mergeCell ref="A6:A7"/>
    <mergeCell ref="B6:E6"/>
    <mergeCell ref="F6:J6"/>
    <mergeCell ref="K6:K7"/>
    <mergeCell ref="L6:O7"/>
    <mergeCell ref="B7:E7"/>
    <mergeCell ref="F7:J7"/>
    <mergeCell ref="B8:E8"/>
    <mergeCell ref="F8:J8"/>
    <mergeCell ref="L8:O8"/>
    <mergeCell ref="B9:E9"/>
    <mergeCell ref="F9:J9"/>
    <mergeCell ref="L9:O9"/>
    <mergeCell ref="A10:A22"/>
    <mergeCell ref="B10:O10"/>
    <mergeCell ref="B11:C11"/>
    <mergeCell ref="L11:O11"/>
    <mergeCell ref="B12:C12"/>
    <mergeCell ref="D12:E12"/>
    <mergeCell ref="F13:G13"/>
    <mergeCell ref="H13:I13"/>
    <mergeCell ref="J13:K13"/>
    <mergeCell ref="L14:O14"/>
    <mergeCell ref="F12:G12"/>
    <mergeCell ref="H12:I12"/>
    <mergeCell ref="J12:K12"/>
    <mergeCell ref="L12:O12"/>
    <mergeCell ref="L13:O13"/>
    <mergeCell ref="F14:G14"/>
    <mergeCell ref="J18:K18"/>
    <mergeCell ref="L16:O16"/>
    <mergeCell ref="B17:E17"/>
    <mergeCell ref="B18:E18"/>
    <mergeCell ref="L15:O15"/>
    <mergeCell ref="F16:G16"/>
    <mergeCell ref="H16:I16"/>
    <mergeCell ref="J16:K16"/>
    <mergeCell ref="L17:O17"/>
    <mergeCell ref="B19:E19"/>
    <mergeCell ref="B20:E20"/>
    <mergeCell ref="L18:O18"/>
    <mergeCell ref="F17:G17"/>
    <mergeCell ref="H17:I17"/>
    <mergeCell ref="J17:K17"/>
    <mergeCell ref="L20:O20"/>
    <mergeCell ref="F19:G19"/>
    <mergeCell ref="H19:I19"/>
    <mergeCell ref="J19:K19"/>
    <mergeCell ref="L19:O19"/>
    <mergeCell ref="F20:G20"/>
    <mergeCell ref="H20:I20"/>
    <mergeCell ref="J20:K20"/>
    <mergeCell ref="F18:G18"/>
    <mergeCell ref="H18:I18"/>
    <mergeCell ref="B21:E21"/>
    <mergeCell ref="B22:E22"/>
    <mergeCell ref="L22:O22"/>
    <mergeCell ref="F21:G21"/>
    <mergeCell ref="H21:I21"/>
    <mergeCell ref="J21:K21"/>
    <mergeCell ref="L21:O21"/>
    <mergeCell ref="F22:G22"/>
    <mergeCell ref="H22:I22"/>
    <mergeCell ref="J22:K22"/>
  </mergeCells>
  <phoneticPr fontId="1"/>
  <pageMargins left="0.7" right="0.7" top="0.75" bottom="0.75" header="0.3" footer="0.3"/>
  <pageSetup paperSize="9" orientation="portrait" horizontalDpi="0" verticalDpi="0" r:id="rId1"/>
  <ignoredErrors>
    <ignoredError sqref="F14 H14 J1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O136"/>
  <sheetViews>
    <sheetView showGridLines="0" zoomScaleNormal="100" workbookViewId="0">
      <selection activeCell="T18" sqref="T18"/>
    </sheetView>
  </sheetViews>
  <sheetFormatPr defaultColWidth="5.88671875" defaultRowHeight="13.2"/>
  <cols>
    <col min="1" max="5" width="5.77734375" customWidth="1"/>
    <col min="6" max="6" width="2.88671875" customWidth="1"/>
    <col min="7" max="7" width="8.77734375" customWidth="1"/>
    <col min="8" max="15" width="5.77734375" customWidth="1"/>
  </cols>
  <sheetData>
    <row r="1" spans="1:15" ht="21">
      <c r="O1" s="181" t="s">
        <v>450</v>
      </c>
    </row>
    <row r="2" spans="1:15" ht="43.5" customHeight="1">
      <c r="A2" s="437" t="s">
        <v>198</v>
      </c>
      <c r="B2" s="438"/>
      <c r="C2" s="438"/>
      <c r="D2" s="438"/>
      <c r="E2" s="438"/>
      <c r="F2" s="438"/>
      <c r="G2" s="438"/>
      <c r="H2" s="438"/>
      <c r="I2" s="438"/>
      <c r="J2" s="438"/>
      <c r="K2" s="438"/>
      <c r="L2" s="438"/>
      <c r="M2" s="438"/>
      <c r="N2" s="438"/>
      <c r="O2" s="438"/>
    </row>
    <row r="3" spans="1:15" ht="12" customHeight="1"/>
    <row r="4" spans="1:15" ht="18" customHeight="1" thickBot="1">
      <c r="A4" s="90" t="s">
        <v>197</v>
      </c>
    </row>
    <row r="5" spans="1:15" ht="18" customHeight="1">
      <c r="A5" s="405"/>
      <c r="B5" s="406"/>
      <c r="C5" s="406"/>
      <c r="D5" s="406"/>
      <c r="E5" s="406"/>
      <c r="F5" s="406"/>
      <c r="G5" s="406"/>
      <c r="H5" s="406"/>
      <c r="I5" s="406"/>
      <c r="J5" s="406"/>
      <c r="K5" s="91" t="s">
        <v>200</v>
      </c>
      <c r="L5" s="406" t="s">
        <v>203</v>
      </c>
      <c r="M5" s="406"/>
      <c r="N5" s="406"/>
      <c r="O5" s="423"/>
    </row>
    <row r="6" spans="1:15" ht="18" customHeight="1">
      <c r="A6" s="415">
        <v>1</v>
      </c>
      <c r="B6" s="439" t="s">
        <v>836</v>
      </c>
      <c r="C6" s="440"/>
      <c r="D6" s="440"/>
      <c r="E6" s="441"/>
      <c r="F6" s="439" t="s">
        <v>793</v>
      </c>
      <c r="G6" s="419"/>
      <c r="H6" s="419"/>
      <c r="I6" s="419"/>
      <c r="J6" s="419"/>
      <c r="K6" s="442" t="s">
        <v>202</v>
      </c>
      <c r="L6" s="465" t="s">
        <v>206</v>
      </c>
      <c r="M6" s="445"/>
      <c r="N6" s="445"/>
      <c r="O6" s="446"/>
    </row>
    <row r="7" spans="1:15" ht="18" customHeight="1">
      <c r="A7" s="418"/>
      <c r="B7" s="450" t="s">
        <v>835</v>
      </c>
      <c r="C7" s="451"/>
      <c r="D7" s="451"/>
      <c r="E7" s="452"/>
      <c r="F7" s="453" t="s">
        <v>199</v>
      </c>
      <c r="G7" s="454"/>
      <c r="H7" s="454"/>
      <c r="I7" s="454"/>
      <c r="J7" s="454"/>
      <c r="K7" s="443"/>
      <c r="L7" s="448"/>
      <c r="M7" s="448"/>
      <c r="N7" s="448"/>
      <c r="O7" s="449"/>
    </row>
    <row r="8" spans="1:15" ht="58.5" customHeight="1" thickBot="1">
      <c r="A8" s="89">
        <v>2</v>
      </c>
      <c r="B8" s="373" t="s">
        <v>201</v>
      </c>
      <c r="C8" s="264"/>
      <c r="D8" s="264"/>
      <c r="E8" s="265"/>
      <c r="F8" s="439" t="str">
        <f>プログラム掲載入力!C39</f>
        <v>選択してください</v>
      </c>
      <c r="G8" s="419"/>
      <c r="H8" s="419"/>
      <c r="I8" s="419"/>
      <c r="J8" s="419"/>
      <c r="K8" s="178" t="str">
        <f>IFERROR(VLOOKUP(プログラム掲載入力!C39,選択肢!A75:D78,4,FALSE),"")</f>
        <v>-</v>
      </c>
      <c r="L8" s="433" t="str">
        <f>VLOOKUP(プログラム掲載入力!C39,選択肢!A75:B78,2,FALSE)</f>
        <v>選択により提出方法が違います</v>
      </c>
      <c r="M8" s="463"/>
      <c r="N8" s="463"/>
      <c r="O8" s="464"/>
    </row>
    <row r="9" spans="1:15" ht="33" customHeight="1" thickBot="1">
      <c r="A9" s="211">
        <v>3</v>
      </c>
      <c r="B9" s="373" t="s">
        <v>830</v>
      </c>
      <c r="C9" s="264"/>
      <c r="D9" s="264"/>
      <c r="E9" s="265"/>
      <c r="F9" s="460" t="s">
        <v>831</v>
      </c>
      <c r="G9" s="461"/>
      <c r="H9" s="461"/>
      <c r="I9" s="461"/>
      <c r="J9" s="462"/>
      <c r="K9" s="180" t="s">
        <v>470</v>
      </c>
      <c r="L9" s="168" t="s">
        <v>472</v>
      </c>
      <c r="M9" s="212"/>
      <c r="N9" s="212"/>
      <c r="O9" s="213"/>
    </row>
    <row r="10" spans="1:15" ht="15.75" customHeight="1">
      <c r="A10" s="415">
        <v>4</v>
      </c>
      <c r="B10" s="439" t="s">
        <v>475</v>
      </c>
      <c r="C10" s="419"/>
      <c r="D10" s="419"/>
      <c r="E10" s="467"/>
      <c r="F10" s="473" t="s">
        <v>466</v>
      </c>
      <c r="G10" s="474"/>
      <c r="H10" s="474"/>
      <c r="I10" s="474"/>
      <c r="J10" s="474"/>
      <c r="K10" s="479" t="s">
        <v>470</v>
      </c>
      <c r="L10" s="465" t="s">
        <v>206</v>
      </c>
      <c r="M10" s="465"/>
      <c r="N10" s="465"/>
      <c r="O10" s="482"/>
    </row>
    <row r="11" spans="1:15" ht="44.25" customHeight="1">
      <c r="A11" s="417"/>
      <c r="B11" s="468"/>
      <c r="C11" s="420"/>
      <c r="D11" s="420"/>
      <c r="E11" s="469"/>
      <c r="F11" s="166"/>
      <c r="G11" s="475" t="s">
        <v>468</v>
      </c>
      <c r="H11" s="475"/>
      <c r="I11" s="475"/>
      <c r="J11" s="475"/>
      <c r="K11" s="480"/>
      <c r="L11" s="483"/>
      <c r="M11" s="483"/>
      <c r="N11" s="483"/>
      <c r="O11" s="484"/>
    </row>
    <row r="12" spans="1:15" ht="16.5" customHeight="1">
      <c r="A12" s="417"/>
      <c r="B12" s="468"/>
      <c r="C12" s="420"/>
      <c r="D12" s="420"/>
      <c r="E12" s="469"/>
      <c r="F12" s="476" t="s">
        <v>467</v>
      </c>
      <c r="G12" s="477"/>
      <c r="H12" s="477"/>
      <c r="I12" s="477"/>
      <c r="J12" s="477"/>
      <c r="K12" s="480"/>
      <c r="L12" s="483"/>
      <c r="M12" s="483"/>
      <c r="N12" s="483"/>
      <c r="O12" s="484"/>
    </row>
    <row r="13" spans="1:15" ht="21.75" customHeight="1" thickBot="1">
      <c r="A13" s="418"/>
      <c r="B13" s="453"/>
      <c r="C13" s="454"/>
      <c r="D13" s="454"/>
      <c r="E13" s="470"/>
      <c r="F13" s="167"/>
      <c r="G13" s="478" t="s">
        <v>469</v>
      </c>
      <c r="H13" s="478"/>
      <c r="I13" s="478"/>
      <c r="J13" s="478"/>
      <c r="K13" s="481"/>
      <c r="L13" s="485"/>
      <c r="M13" s="485"/>
      <c r="N13" s="485"/>
      <c r="O13" s="486"/>
    </row>
    <row r="14" spans="1:15" ht="31.5" customHeight="1" thickBot="1">
      <c r="A14" s="158">
        <v>5</v>
      </c>
      <c r="B14" s="373" t="s">
        <v>465</v>
      </c>
      <c r="C14" s="264"/>
      <c r="D14" s="264"/>
      <c r="E14" s="265"/>
      <c r="F14" s="159"/>
      <c r="G14" s="159"/>
      <c r="H14" s="159"/>
      <c r="I14" s="159"/>
      <c r="J14" s="159"/>
      <c r="K14" s="180" t="s">
        <v>471</v>
      </c>
      <c r="L14" s="168" t="s">
        <v>472</v>
      </c>
      <c r="M14" s="168"/>
      <c r="N14" s="168"/>
      <c r="O14" s="169"/>
    </row>
    <row r="15" spans="1:15" ht="34.5" customHeight="1" thickBot="1">
      <c r="A15" s="415">
        <v>6</v>
      </c>
      <c r="B15" s="373" t="s">
        <v>207</v>
      </c>
      <c r="C15" s="264"/>
      <c r="D15" s="419"/>
      <c r="E15" s="419"/>
      <c r="F15" s="419"/>
      <c r="G15" s="419"/>
      <c r="H15" s="264"/>
      <c r="I15" s="264"/>
      <c r="J15" s="264"/>
      <c r="K15" s="454"/>
      <c r="L15" s="264"/>
      <c r="M15" s="264"/>
      <c r="N15" s="264"/>
      <c r="O15" s="265"/>
    </row>
    <row r="16" spans="1:15" ht="18" customHeight="1">
      <c r="A16" s="417"/>
      <c r="B16" s="459"/>
      <c r="C16" s="459"/>
      <c r="D16" s="455" t="s">
        <v>223</v>
      </c>
      <c r="E16" s="456"/>
      <c r="F16" s="456"/>
      <c r="G16" s="457"/>
      <c r="H16" s="471" t="s">
        <v>203</v>
      </c>
      <c r="I16" s="471"/>
      <c r="J16" s="471"/>
      <c r="K16" s="471"/>
      <c r="L16" s="471"/>
      <c r="M16" s="471"/>
      <c r="N16" s="471"/>
      <c r="O16" s="472"/>
    </row>
    <row r="17" spans="1:15" ht="78" customHeight="1">
      <c r="A17" s="417"/>
      <c r="B17" s="406"/>
      <c r="C17" s="406"/>
      <c r="D17" s="428" t="s">
        <v>473</v>
      </c>
      <c r="E17" s="429"/>
      <c r="F17" s="430" t="s">
        <v>474</v>
      </c>
      <c r="G17" s="431"/>
      <c r="H17" s="406"/>
      <c r="I17" s="406"/>
      <c r="J17" s="406"/>
      <c r="K17" s="406"/>
      <c r="L17" s="46"/>
      <c r="M17" s="46"/>
      <c r="N17" s="46"/>
      <c r="O17" s="58"/>
    </row>
    <row r="18" spans="1:15" ht="29.25" customHeight="1">
      <c r="A18" s="417"/>
      <c r="B18" s="423" t="s">
        <v>208</v>
      </c>
      <c r="C18" s="405"/>
      <c r="D18" s="466" t="str">
        <f>VLOOKUP(音楽著作関係ｶﾗｰｶﾞｰﾄﾞ他!C44,選択肢!A112:C115,3,FALSE)</f>
        <v>━</v>
      </c>
      <c r="E18" s="426"/>
      <c r="F18" s="426" t="str">
        <f>VLOOKUP(音楽著作関係ｶﾗｰｶﾞｰﾄﾞ他!C46,選択肢!A47:B49,2,FALSE)</f>
        <v>━</v>
      </c>
      <c r="G18" s="427"/>
      <c r="H18" s="264"/>
      <c r="I18" s="264"/>
      <c r="J18" s="264"/>
      <c r="K18" s="264"/>
      <c r="L18" s="46"/>
      <c r="M18" s="46"/>
      <c r="N18" s="46"/>
      <c r="O18" s="58"/>
    </row>
    <row r="19" spans="1:15" ht="29.25" customHeight="1">
      <c r="A19" s="417"/>
      <c r="B19" s="423" t="s">
        <v>209</v>
      </c>
      <c r="C19" s="405"/>
      <c r="D19" s="466" t="str">
        <f>VLOOKUP(音楽著作関係ｶﾗｰｶﾞｰﾄﾞ他!C64,選択肢!A112:C115,3,FALSE)</f>
        <v>━</v>
      </c>
      <c r="E19" s="426"/>
      <c r="F19" s="409" t="str">
        <f>VLOOKUP(音楽著作関係ｶﾗｰｶﾞｰﾄﾞ他!C66,選択肢!A47:B49,2,FALSE)</f>
        <v>━</v>
      </c>
      <c r="G19" s="410"/>
      <c r="H19" s="264"/>
      <c r="I19" s="264"/>
      <c r="J19" s="264"/>
      <c r="K19" s="264"/>
      <c r="L19" s="46"/>
      <c r="M19" s="46"/>
      <c r="N19" s="46"/>
      <c r="O19" s="58"/>
    </row>
    <row r="20" spans="1:15" ht="29.25" customHeight="1">
      <c r="A20" s="417"/>
      <c r="B20" s="423" t="s">
        <v>210</v>
      </c>
      <c r="C20" s="405"/>
      <c r="D20" s="466" t="str">
        <f>VLOOKUP(音楽著作関係ｶﾗｰｶﾞｰﾄﾞ他!C84,選択肢!A112:C115,3,FALSE)</f>
        <v>━</v>
      </c>
      <c r="E20" s="426"/>
      <c r="F20" s="409" t="str">
        <f>VLOOKUP(音楽著作関係ｶﾗｰｶﾞｰﾄﾞ他!C86,選択肢!A47:B49,2,FALSE)</f>
        <v>━</v>
      </c>
      <c r="G20" s="410"/>
      <c r="H20" s="264"/>
      <c r="I20" s="264"/>
      <c r="J20" s="264"/>
      <c r="K20" s="264"/>
      <c r="L20" s="46"/>
      <c r="M20" s="46"/>
      <c r="N20" s="46"/>
      <c r="O20" s="58"/>
    </row>
    <row r="21" spans="1:15" ht="29.25" customHeight="1">
      <c r="A21" s="417"/>
      <c r="B21" s="423" t="s">
        <v>211</v>
      </c>
      <c r="C21" s="405"/>
      <c r="D21" s="466" t="str">
        <f>VLOOKUP(音楽著作関係ｶﾗｰｶﾞｰﾄﾞ他!C104,選択肢!A112:C115,3,FALSE)</f>
        <v>━</v>
      </c>
      <c r="E21" s="426"/>
      <c r="F21" s="409" t="str">
        <f>VLOOKUP(音楽著作関係ｶﾗｰｶﾞｰﾄﾞ他!C106,選択肢!A47:B49,2,FALSE)</f>
        <v>━</v>
      </c>
      <c r="G21" s="410"/>
      <c r="H21" s="264"/>
      <c r="I21" s="264"/>
      <c r="J21" s="264"/>
      <c r="K21" s="264"/>
      <c r="L21" s="46"/>
      <c r="M21" s="46"/>
      <c r="N21" s="46"/>
      <c r="O21" s="58"/>
    </row>
    <row r="22" spans="1:15" ht="29.25" customHeight="1">
      <c r="A22" s="417"/>
      <c r="B22" s="423" t="s">
        <v>212</v>
      </c>
      <c r="C22" s="405"/>
      <c r="D22" s="466" t="str">
        <f>VLOOKUP(音楽著作関係ｶﾗｰｶﾞｰﾄﾞ他!C124,選択肢!A112:C115,3,FALSE)</f>
        <v>━</v>
      </c>
      <c r="E22" s="426"/>
      <c r="F22" s="409" t="str">
        <f>VLOOKUP(音楽著作関係ｶﾗｰｶﾞｰﾄﾞ他!C126,選択肢!A47:B49,2,FALSE)</f>
        <v>━</v>
      </c>
      <c r="G22" s="410"/>
      <c r="H22" s="264"/>
      <c r="I22" s="264"/>
      <c r="J22" s="264"/>
      <c r="K22" s="264"/>
      <c r="L22" s="46"/>
      <c r="M22" s="46"/>
      <c r="N22" s="46"/>
      <c r="O22" s="58"/>
    </row>
    <row r="23" spans="1:15" ht="29.25" customHeight="1">
      <c r="A23" s="417"/>
      <c r="B23" s="423" t="s">
        <v>213</v>
      </c>
      <c r="C23" s="405"/>
      <c r="D23" s="466" t="str">
        <f>VLOOKUP(音楽著作関係ｶﾗｰｶﾞｰﾄﾞ他!C144,選択肢!A112:C115,3,FALSE)</f>
        <v>━</v>
      </c>
      <c r="E23" s="426"/>
      <c r="F23" s="409" t="str">
        <f>VLOOKUP(音楽著作関係ｶﾗｰｶﾞｰﾄﾞ他!C146,選択肢!A47:B49,2,FALSE)</f>
        <v>━</v>
      </c>
      <c r="G23" s="410"/>
      <c r="H23" s="264"/>
      <c r="I23" s="264"/>
      <c r="J23" s="264"/>
      <c r="K23" s="264"/>
      <c r="L23" s="46"/>
      <c r="M23" s="46"/>
      <c r="N23" s="46"/>
      <c r="O23" s="58"/>
    </row>
    <row r="24" spans="1:15" ht="29.25" customHeight="1">
      <c r="A24" s="417"/>
      <c r="B24" s="423" t="s">
        <v>214</v>
      </c>
      <c r="C24" s="405"/>
      <c r="D24" s="466" t="str">
        <f>VLOOKUP(音楽著作関係ｶﾗｰｶﾞｰﾄﾞ他!C164,選択肢!A112:C115,3,FALSE)</f>
        <v>━</v>
      </c>
      <c r="E24" s="426"/>
      <c r="F24" s="409" t="str">
        <f>VLOOKUP(音楽著作関係ｶﾗｰｶﾞｰﾄﾞ他!C166,選択肢!A47:B49,2,FALSE)</f>
        <v>━</v>
      </c>
      <c r="G24" s="410"/>
      <c r="H24" s="264"/>
      <c r="I24" s="264"/>
      <c r="J24" s="264"/>
      <c r="K24" s="264"/>
      <c r="L24" s="46"/>
      <c r="M24" s="46"/>
      <c r="N24" s="46"/>
      <c r="O24" s="58"/>
    </row>
    <row r="25" spans="1:15" ht="29.25" customHeight="1">
      <c r="A25" s="417"/>
      <c r="B25" s="423" t="s">
        <v>215</v>
      </c>
      <c r="C25" s="405"/>
      <c r="D25" s="466" t="str">
        <f>VLOOKUP(音楽著作関係ｶﾗｰｶﾞｰﾄﾞ他!C184,選択肢!A112:C115,3,FALSE)</f>
        <v>━</v>
      </c>
      <c r="E25" s="426"/>
      <c r="F25" s="409" t="str">
        <f>VLOOKUP(音楽著作関係ｶﾗｰｶﾞｰﾄﾞ他!C186,選択肢!A47:B49,2,FALSE)</f>
        <v>━</v>
      </c>
      <c r="G25" s="410"/>
      <c r="H25" s="264"/>
      <c r="I25" s="264"/>
      <c r="J25" s="264"/>
      <c r="K25" s="264"/>
      <c r="L25" s="46"/>
      <c r="M25" s="46"/>
      <c r="N25" s="46"/>
      <c r="O25" s="58"/>
    </row>
    <row r="26" spans="1:15" ht="29.25" customHeight="1">
      <c r="A26" s="417"/>
      <c r="B26" s="423" t="s">
        <v>216</v>
      </c>
      <c r="C26" s="405"/>
      <c r="D26" s="466" t="str">
        <f>VLOOKUP(音楽著作関係ｶﾗｰｶﾞｰﾄﾞ他!C204,選択肢!A112:C115,3,FALSE)</f>
        <v>━</v>
      </c>
      <c r="E26" s="426"/>
      <c r="F26" s="409" t="str">
        <f>VLOOKUP(音楽著作関係ｶﾗｰｶﾞｰﾄﾞ他!C206,選択肢!A47:B49,2,FALSE)</f>
        <v>━</v>
      </c>
      <c r="G26" s="410"/>
      <c r="H26" s="264"/>
      <c r="I26" s="264"/>
      <c r="J26" s="264"/>
      <c r="K26" s="264"/>
      <c r="L26" s="46"/>
      <c r="M26" s="46"/>
      <c r="N26" s="46"/>
      <c r="O26" s="58"/>
    </row>
    <row r="27" spans="1:15" ht="29.25" customHeight="1" thickBot="1">
      <c r="A27" s="418"/>
      <c r="B27" s="423" t="s">
        <v>217</v>
      </c>
      <c r="C27" s="405"/>
      <c r="D27" s="487" t="str">
        <f>VLOOKUP(音楽著作関係ｶﾗｰｶﾞｰﾄﾞ他!C224,選択肢!A112:C115,3,FALSE)</f>
        <v>━</v>
      </c>
      <c r="E27" s="488"/>
      <c r="F27" s="413" t="str">
        <f>VLOOKUP(音楽著作関係ｶﾗｰｶﾞｰﾄﾞ他!C226,選択肢!A47:B49,2,FALSE)</f>
        <v>━</v>
      </c>
      <c r="G27" s="414"/>
      <c r="H27" s="264"/>
      <c r="I27" s="264"/>
      <c r="J27" s="264"/>
      <c r="K27" s="264"/>
      <c r="L27" s="46"/>
      <c r="M27" s="46"/>
      <c r="N27" s="46"/>
      <c r="O27" s="58"/>
    </row>
    <row r="28" spans="1:15" ht="18" customHeight="1">
      <c r="O28" s="157" t="s">
        <v>901</v>
      </c>
    </row>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mergeCells count="73">
    <mergeCell ref="B10:E13"/>
    <mergeCell ref="A10:A13"/>
    <mergeCell ref="D16:G16"/>
    <mergeCell ref="H16:O16"/>
    <mergeCell ref="F10:J10"/>
    <mergeCell ref="G11:J11"/>
    <mergeCell ref="F12:J12"/>
    <mergeCell ref="G13:J13"/>
    <mergeCell ref="K10:K13"/>
    <mergeCell ref="L10:O13"/>
    <mergeCell ref="B14:E14"/>
    <mergeCell ref="A15:A27"/>
    <mergeCell ref="B15:O15"/>
    <mergeCell ref="B16:C16"/>
    <mergeCell ref="B27:C27"/>
    <mergeCell ref="D27:E27"/>
    <mergeCell ref="F27:G27"/>
    <mergeCell ref="H27:K27"/>
    <mergeCell ref="B26:C26"/>
    <mergeCell ref="D26:E26"/>
    <mergeCell ref="F26:G26"/>
    <mergeCell ref="H26:K26"/>
    <mergeCell ref="B25:C25"/>
    <mergeCell ref="D25:E25"/>
    <mergeCell ref="F25:G25"/>
    <mergeCell ref="H25:K25"/>
    <mergeCell ref="B24:C24"/>
    <mergeCell ref="D24:E24"/>
    <mergeCell ref="F24:G24"/>
    <mergeCell ref="H24:K24"/>
    <mergeCell ref="B23:C23"/>
    <mergeCell ref="D23:E23"/>
    <mergeCell ref="F23:G23"/>
    <mergeCell ref="H23:K23"/>
    <mergeCell ref="B22:C22"/>
    <mergeCell ref="D22:E22"/>
    <mergeCell ref="F22:G22"/>
    <mergeCell ref="H22:K22"/>
    <mergeCell ref="B21:C21"/>
    <mergeCell ref="D21:E21"/>
    <mergeCell ref="F21:G21"/>
    <mergeCell ref="H21:K21"/>
    <mergeCell ref="B20:C20"/>
    <mergeCell ref="D20:E20"/>
    <mergeCell ref="F20:G20"/>
    <mergeCell ref="H20:K20"/>
    <mergeCell ref="B19:C19"/>
    <mergeCell ref="D19:E19"/>
    <mergeCell ref="F19:G19"/>
    <mergeCell ref="H19:K19"/>
    <mergeCell ref="H17:K17"/>
    <mergeCell ref="B18:C18"/>
    <mergeCell ref="D18:E18"/>
    <mergeCell ref="F18:G18"/>
    <mergeCell ref="H18:K18"/>
    <mergeCell ref="B17:C17"/>
    <mergeCell ref="D17:E17"/>
    <mergeCell ref="F17:G17"/>
    <mergeCell ref="A2:O2"/>
    <mergeCell ref="A5:J5"/>
    <mergeCell ref="L5:O5"/>
    <mergeCell ref="A6:A7"/>
    <mergeCell ref="B6:E6"/>
    <mergeCell ref="F6:J6"/>
    <mergeCell ref="K6:K7"/>
    <mergeCell ref="L6:O7"/>
    <mergeCell ref="B7:E7"/>
    <mergeCell ref="F7:J7"/>
    <mergeCell ref="B9:E9"/>
    <mergeCell ref="F9:J9"/>
    <mergeCell ref="B8:E8"/>
    <mergeCell ref="F8:J8"/>
    <mergeCell ref="L8:O8"/>
  </mergeCells>
  <phoneticPr fontId="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5"/>
  <sheetViews>
    <sheetView topLeftCell="A76" workbookViewId="0">
      <selection activeCell="F87" sqref="F87"/>
    </sheetView>
  </sheetViews>
  <sheetFormatPr defaultRowHeight="13.2"/>
  <cols>
    <col min="1" max="1" width="26" customWidth="1"/>
    <col min="2" max="2" width="26.6640625" customWidth="1"/>
    <col min="3" max="3" width="57.44140625" customWidth="1"/>
    <col min="5" max="5" width="13.109375" customWidth="1"/>
    <col min="6" max="6" width="12" customWidth="1"/>
  </cols>
  <sheetData>
    <row r="1" spans="1:3">
      <c r="A1" t="s">
        <v>2</v>
      </c>
    </row>
    <row r="2" spans="1:3">
      <c r="A2" t="s">
        <v>94</v>
      </c>
      <c r="B2" t="s">
        <v>228</v>
      </c>
    </row>
    <row r="3" spans="1:3">
      <c r="A3" t="s">
        <v>73</v>
      </c>
      <c r="B3" t="s">
        <v>343</v>
      </c>
    </row>
    <row r="4" spans="1:3">
      <c r="A4" t="s">
        <v>74</v>
      </c>
      <c r="B4" t="s">
        <v>98</v>
      </c>
    </row>
    <row r="6" spans="1:3">
      <c r="A6" t="s">
        <v>94</v>
      </c>
      <c r="B6" t="s">
        <v>96</v>
      </c>
    </row>
    <row r="7" spans="1:3">
      <c r="A7" t="s">
        <v>73</v>
      </c>
      <c r="B7" t="s">
        <v>97</v>
      </c>
    </row>
    <row r="8" spans="1:3">
      <c r="A8" t="s">
        <v>74</v>
      </c>
      <c r="B8" t="s">
        <v>95</v>
      </c>
    </row>
    <row r="10" spans="1:3">
      <c r="A10" t="s">
        <v>111</v>
      </c>
      <c r="B10" t="s">
        <v>443</v>
      </c>
      <c r="C10" t="s">
        <v>222</v>
      </c>
    </row>
    <row r="11" spans="1:3">
      <c r="A11" t="s">
        <v>436</v>
      </c>
      <c r="B11" t="s">
        <v>444</v>
      </c>
      <c r="C11" s="90" t="s">
        <v>202</v>
      </c>
    </row>
    <row r="12" spans="1:3">
      <c r="A12" t="s">
        <v>434</v>
      </c>
      <c r="B12" t="s">
        <v>442</v>
      </c>
      <c r="C12" t="s">
        <v>222</v>
      </c>
    </row>
    <row r="13" spans="1:3">
      <c r="A13" t="s">
        <v>435</v>
      </c>
      <c r="B13" t="s">
        <v>445</v>
      </c>
      <c r="C13" t="s">
        <v>222</v>
      </c>
    </row>
    <row r="15" spans="1:3">
      <c r="A15" t="s">
        <v>124</v>
      </c>
      <c r="B15" t="s">
        <v>194</v>
      </c>
    </row>
    <row r="16" spans="1:3">
      <c r="A16" t="s">
        <v>104</v>
      </c>
      <c r="B16" t="s">
        <v>193</v>
      </c>
    </row>
    <row r="17" spans="1:3">
      <c r="A17" t="s">
        <v>105</v>
      </c>
      <c r="B17" t="s">
        <v>195</v>
      </c>
    </row>
    <row r="18" spans="1:3">
      <c r="A18" t="s">
        <v>106</v>
      </c>
      <c r="B18" t="s">
        <v>195</v>
      </c>
    </row>
    <row r="19" spans="1:3">
      <c r="A19" t="s">
        <v>460</v>
      </c>
      <c r="B19" t="s">
        <v>694</v>
      </c>
    </row>
    <row r="21" spans="1:3">
      <c r="A21" t="s">
        <v>452</v>
      </c>
      <c r="B21" t="s">
        <v>453</v>
      </c>
      <c r="C21">
        <v>5</v>
      </c>
    </row>
    <row r="22" spans="1:3">
      <c r="A22" t="s">
        <v>24</v>
      </c>
      <c r="B22" t="s">
        <v>190</v>
      </c>
      <c r="C22">
        <v>2</v>
      </c>
    </row>
    <row r="23" spans="1:3">
      <c r="A23" t="s">
        <v>25</v>
      </c>
      <c r="B23" t="s">
        <v>191</v>
      </c>
      <c r="C23">
        <v>3</v>
      </c>
    </row>
    <row r="24" spans="1:3">
      <c r="A24" t="s">
        <v>26</v>
      </c>
      <c r="B24" t="s">
        <v>192</v>
      </c>
      <c r="C24">
        <v>4</v>
      </c>
    </row>
    <row r="25" spans="1:3">
      <c r="A25" t="s">
        <v>451</v>
      </c>
    </row>
    <row r="26" spans="1:3">
      <c r="A26" t="s">
        <v>218</v>
      </c>
      <c r="B26" s="90" t="s">
        <v>202</v>
      </c>
    </row>
    <row r="27" spans="1:3">
      <c r="A27" t="s">
        <v>219</v>
      </c>
      <c r="B27" t="s">
        <v>222</v>
      </c>
    </row>
    <row r="28" spans="1:3">
      <c r="A28" t="s">
        <v>220</v>
      </c>
      <c r="B28" t="s">
        <v>222</v>
      </c>
    </row>
    <row r="29" spans="1:3">
      <c r="A29" t="s">
        <v>221</v>
      </c>
      <c r="B29" t="s">
        <v>222</v>
      </c>
    </row>
    <row r="30" spans="1:3">
      <c r="A30" t="s">
        <v>224</v>
      </c>
      <c r="B30" t="s">
        <v>222</v>
      </c>
    </row>
    <row r="32" spans="1:3">
      <c r="A32" t="s">
        <v>224</v>
      </c>
    </row>
    <row r="33" spans="1:4">
      <c r="A33" t="s">
        <v>330</v>
      </c>
      <c r="B33" s="90" t="s">
        <v>202</v>
      </c>
    </row>
    <row r="34" spans="1:4">
      <c r="A34" t="s">
        <v>331</v>
      </c>
      <c r="B34" t="s">
        <v>222</v>
      </c>
    </row>
    <row r="36" spans="1:4">
      <c r="A36" t="s">
        <v>230</v>
      </c>
      <c r="B36" t="s">
        <v>240</v>
      </c>
      <c r="C36" t="s">
        <v>337</v>
      </c>
      <c r="D36" t="s">
        <v>222</v>
      </c>
    </row>
    <row r="37" spans="1:4">
      <c r="A37" t="s">
        <v>231</v>
      </c>
      <c r="B37" t="s">
        <v>241</v>
      </c>
      <c r="C37" t="s">
        <v>337</v>
      </c>
      <c r="D37" t="s">
        <v>222</v>
      </c>
    </row>
    <row r="38" spans="1:4">
      <c r="A38" t="s">
        <v>232</v>
      </c>
      <c r="B38" t="s">
        <v>242</v>
      </c>
      <c r="C38" t="s">
        <v>337</v>
      </c>
      <c r="D38" t="s">
        <v>222</v>
      </c>
    </row>
    <row r="39" spans="1:4">
      <c r="A39" t="s">
        <v>233</v>
      </c>
      <c r="B39" t="s">
        <v>243</v>
      </c>
      <c r="C39" t="s">
        <v>337</v>
      </c>
      <c r="D39" t="s">
        <v>222</v>
      </c>
    </row>
    <row r="40" spans="1:4">
      <c r="A40" t="s">
        <v>234</v>
      </c>
      <c r="B40" t="s">
        <v>244</v>
      </c>
      <c r="C40" t="s">
        <v>337</v>
      </c>
      <c r="D40" t="s">
        <v>222</v>
      </c>
    </row>
    <row r="41" spans="1:4">
      <c r="A41" t="s">
        <v>235</v>
      </c>
      <c r="B41" t="s">
        <v>245</v>
      </c>
      <c r="C41" t="s">
        <v>337</v>
      </c>
      <c r="D41" t="s">
        <v>222</v>
      </c>
    </row>
    <row r="42" spans="1:4">
      <c r="A42" t="s">
        <v>236</v>
      </c>
      <c r="B42" t="s">
        <v>249</v>
      </c>
      <c r="C42" t="s">
        <v>337</v>
      </c>
      <c r="D42" t="s">
        <v>222</v>
      </c>
    </row>
    <row r="43" spans="1:4">
      <c r="A43" t="s">
        <v>237</v>
      </c>
      <c r="B43" t="s">
        <v>246</v>
      </c>
      <c r="C43" t="s">
        <v>337</v>
      </c>
      <c r="D43" t="s">
        <v>222</v>
      </c>
    </row>
    <row r="44" spans="1:4">
      <c r="A44" t="s">
        <v>238</v>
      </c>
      <c r="B44" t="s">
        <v>247</v>
      </c>
      <c r="C44" t="s">
        <v>337</v>
      </c>
      <c r="D44" t="s">
        <v>222</v>
      </c>
    </row>
    <row r="45" spans="1:4">
      <c r="A45" t="s">
        <v>239</v>
      </c>
      <c r="B45" t="s">
        <v>248</v>
      </c>
      <c r="C45" t="s">
        <v>324</v>
      </c>
      <c r="D45" s="90" t="s">
        <v>202</v>
      </c>
    </row>
    <row r="47" spans="1:4">
      <c r="A47" t="s">
        <v>266</v>
      </c>
      <c r="B47" t="s">
        <v>222</v>
      </c>
    </row>
    <row r="48" spans="1:4">
      <c r="A48" t="s">
        <v>267</v>
      </c>
      <c r="B48" t="s">
        <v>222</v>
      </c>
    </row>
    <row r="49" spans="1:3">
      <c r="A49" t="s">
        <v>268</v>
      </c>
      <c r="B49" s="90" t="s">
        <v>202</v>
      </c>
    </row>
    <row r="51" spans="1:3">
      <c r="A51" t="s">
        <v>298</v>
      </c>
      <c r="B51" t="s">
        <v>299</v>
      </c>
      <c r="C51" t="s">
        <v>294</v>
      </c>
    </row>
    <row r="52" spans="1:3">
      <c r="A52" t="s">
        <v>296</v>
      </c>
      <c r="B52">
        <f>基本入力!C19</f>
        <v>0</v>
      </c>
    </row>
    <row r="53" spans="1:3">
      <c r="A53" t="s">
        <v>297</v>
      </c>
      <c r="B53">
        <f>プログラム掲載入力!C10</f>
        <v>0</v>
      </c>
    </row>
    <row r="55" spans="1:3">
      <c r="A55" t="s">
        <v>298</v>
      </c>
      <c r="B55" t="s">
        <v>299</v>
      </c>
      <c r="C55" t="s">
        <v>300</v>
      </c>
    </row>
    <row r="56" spans="1:3">
      <c r="A56" t="s">
        <v>296</v>
      </c>
      <c r="B56">
        <f>基本入力!C21</f>
        <v>0</v>
      </c>
    </row>
    <row r="57" spans="1:3">
      <c r="A57" t="s">
        <v>297</v>
      </c>
      <c r="B57">
        <f>プログラム掲載入力!C12</f>
        <v>0</v>
      </c>
    </row>
    <row r="59" spans="1:3">
      <c r="A59" t="s">
        <v>298</v>
      </c>
      <c r="B59" t="s">
        <v>299</v>
      </c>
      <c r="C59" t="s">
        <v>301</v>
      </c>
    </row>
    <row r="60" spans="1:3">
      <c r="A60" t="s">
        <v>296</v>
      </c>
      <c r="B60">
        <f>基本入力!C23</f>
        <v>0</v>
      </c>
    </row>
    <row r="61" spans="1:3">
      <c r="A61" t="s">
        <v>297</v>
      </c>
      <c r="B61">
        <f>プログラム掲載入力!C14</f>
        <v>0</v>
      </c>
    </row>
    <row r="63" spans="1:3">
      <c r="A63" t="s">
        <v>298</v>
      </c>
      <c r="B63" t="s">
        <v>299</v>
      </c>
      <c r="C63" t="s">
        <v>302</v>
      </c>
    </row>
    <row r="64" spans="1:3">
      <c r="A64" t="s">
        <v>296</v>
      </c>
      <c r="B64">
        <f>基本入力!C25</f>
        <v>0</v>
      </c>
    </row>
    <row r="65" spans="1:4">
      <c r="A65" t="s">
        <v>297</v>
      </c>
      <c r="B65">
        <f>プログラム掲載入力!C16</f>
        <v>0</v>
      </c>
    </row>
    <row r="67" spans="1:4">
      <c r="A67" t="s">
        <v>298</v>
      </c>
      <c r="B67" t="s">
        <v>299</v>
      </c>
    </row>
    <row r="68" spans="1:4">
      <c r="A68" t="s">
        <v>296</v>
      </c>
      <c r="B68">
        <f>基本入力!C27</f>
        <v>0</v>
      </c>
      <c r="C68" t="s">
        <v>303</v>
      </c>
    </row>
    <row r="69" spans="1:4">
      <c r="A69" t="s">
        <v>297</v>
      </c>
      <c r="B69">
        <f>プログラム掲載入力!C18</f>
        <v>0</v>
      </c>
    </row>
    <row r="71" spans="1:4">
      <c r="A71" t="s">
        <v>298</v>
      </c>
      <c r="B71" t="s">
        <v>299</v>
      </c>
      <c r="C71" t="s">
        <v>304</v>
      </c>
    </row>
    <row r="72" spans="1:4">
      <c r="A72" t="s">
        <v>296</v>
      </c>
      <c r="B72">
        <f>基本入力!C29</f>
        <v>0</v>
      </c>
    </row>
    <row r="73" spans="1:4">
      <c r="A73" t="s">
        <v>297</v>
      </c>
      <c r="B73">
        <f>プログラム掲載入力!C20</f>
        <v>0</v>
      </c>
    </row>
    <row r="75" spans="1:4">
      <c r="A75" t="s">
        <v>94</v>
      </c>
      <c r="B75" t="s">
        <v>462</v>
      </c>
      <c r="D75" t="s">
        <v>299</v>
      </c>
    </row>
    <row r="76" spans="1:4">
      <c r="A76" t="s">
        <v>461</v>
      </c>
      <c r="B76" t="s">
        <v>476</v>
      </c>
      <c r="D76" t="s">
        <v>222</v>
      </c>
    </row>
    <row r="77" spans="1:4">
      <c r="A77" t="s">
        <v>325</v>
      </c>
      <c r="B77" t="s">
        <v>329</v>
      </c>
      <c r="D77" s="90" t="s">
        <v>202</v>
      </c>
    </row>
    <row r="78" spans="1:4">
      <c r="A78" t="s">
        <v>327</v>
      </c>
      <c r="B78" t="s">
        <v>328</v>
      </c>
      <c r="D78" s="90" t="s">
        <v>202</v>
      </c>
    </row>
    <row r="80" spans="1:4">
      <c r="A80" t="e">
        <f>VLOOKUP(選択肢２!E8,選択肢!A21:C24,3,FALSE)</f>
        <v>#N/A</v>
      </c>
      <c r="B80" t="s">
        <v>377</v>
      </c>
    </row>
    <row r="83" spans="1:6">
      <c r="A83">
        <f>構成メンバー名簿入力!C221</f>
        <v>0</v>
      </c>
      <c r="B83" t="s">
        <v>374</v>
      </c>
    </row>
    <row r="84" spans="1:6">
      <c r="A84">
        <f>COUNTA(構成メンバー名簿入力!D20:D219)</f>
        <v>0</v>
      </c>
      <c r="B84" t="s">
        <v>375</v>
      </c>
      <c r="C84" t="str">
        <f>IF(A83&lt;&gt;A84,"【年齢】入力数に違いがあります","【年齢】入力数ＯＫ")</f>
        <v>【年齢】入力数ＯＫ</v>
      </c>
      <c r="F84" t="s">
        <v>299</v>
      </c>
    </row>
    <row r="85" spans="1:6">
      <c r="A85">
        <f>COUNTA(構成メンバー名簿入力!E20:E219)</f>
        <v>0</v>
      </c>
      <c r="B85" t="s">
        <v>376</v>
      </c>
      <c r="C85" t="str">
        <f>IF(A83&lt;&gt;A85,"【学年・指揮】選択数に違いがあります","【学年・指揮】選択数ＯＫ")</f>
        <v>【学年・指揮】選択数ＯＫ</v>
      </c>
    </row>
    <row r="88" spans="1:6">
      <c r="C88" t="s">
        <v>419</v>
      </c>
      <c r="D88" t="s">
        <v>420</v>
      </c>
      <c r="E88" t="s">
        <v>420</v>
      </c>
      <c r="F88" t="s">
        <v>420</v>
      </c>
    </row>
    <row r="89" spans="1:6">
      <c r="C89" t="s">
        <v>408</v>
      </c>
      <c r="D89" t="s">
        <v>404</v>
      </c>
      <c r="E89" t="s">
        <v>421</v>
      </c>
      <c r="F89" t="s">
        <v>691</v>
      </c>
    </row>
    <row r="90" spans="1:6">
      <c r="C90" t="s">
        <v>389</v>
      </c>
      <c r="D90" t="s">
        <v>405</v>
      </c>
      <c r="E90" t="s">
        <v>421</v>
      </c>
      <c r="F90" t="s">
        <v>691</v>
      </c>
    </row>
    <row r="91" spans="1:6">
      <c r="C91" t="s">
        <v>390</v>
      </c>
      <c r="D91" t="s">
        <v>404</v>
      </c>
      <c r="E91" t="s">
        <v>421</v>
      </c>
      <c r="F91" t="s">
        <v>691</v>
      </c>
    </row>
    <row r="92" spans="1:6">
      <c r="C92" t="s">
        <v>409</v>
      </c>
      <c r="D92" t="s">
        <v>404</v>
      </c>
      <c r="E92" t="s">
        <v>421</v>
      </c>
      <c r="F92" t="s">
        <v>691</v>
      </c>
    </row>
    <row r="93" spans="1:6">
      <c r="C93" t="s">
        <v>391</v>
      </c>
      <c r="D93" t="s">
        <v>404</v>
      </c>
      <c r="E93" t="s">
        <v>422</v>
      </c>
      <c r="F93" t="s">
        <v>691</v>
      </c>
    </row>
    <row r="94" spans="1:6">
      <c r="C94" t="s">
        <v>392</v>
      </c>
      <c r="D94" t="s">
        <v>403</v>
      </c>
      <c r="E94" t="s">
        <v>422</v>
      </c>
      <c r="F94" t="s">
        <v>691</v>
      </c>
    </row>
    <row r="95" spans="1:6">
      <c r="C95" t="s">
        <v>393</v>
      </c>
      <c r="D95" t="s">
        <v>405</v>
      </c>
      <c r="E95" t="s">
        <v>422</v>
      </c>
      <c r="F95" t="s">
        <v>691</v>
      </c>
    </row>
    <row r="96" spans="1:6">
      <c r="C96" t="s">
        <v>394</v>
      </c>
      <c r="D96" t="s">
        <v>406</v>
      </c>
      <c r="E96" t="s">
        <v>422</v>
      </c>
      <c r="F96" t="s">
        <v>691</v>
      </c>
    </row>
    <row r="97" spans="1:6">
      <c r="C97" s="2" t="s">
        <v>395</v>
      </c>
      <c r="D97" t="s">
        <v>404</v>
      </c>
      <c r="E97" t="s">
        <v>422</v>
      </c>
      <c r="F97" t="s">
        <v>691</v>
      </c>
    </row>
    <row r="98" spans="1:6">
      <c r="C98" t="s">
        <v>396</v>
      </c>
      <c r="D98" t="s">
        <v>407</v>
      </c>
      <c r="E98" t="s">
        <v>423</v>
      </c>
      <c r="F98" t="s">
        <v>691</v>
      </c>
    </row>
    <row r="99" spans="1:6">
      <c r="C99" t="s">
        <v>410</v>
      </c>
      <c r="D99" t="s">
        <v>404</v>
      </c>
      <c r="E99" t="s">
        <v>423</v>
      </c>
      <c r="F99" t="s">
        <v>691</v>
      </c>
    </row>
    <row r="100" spans="1:6">
      <c r="C100" t="s">
        <v>411</v>
      </c>
      <c r="D100" t="s">
        <v>404</v>
      </c>
      <c r="E100" t="s">
        <v>423</v>
      </c>
      <c r="F100" t="s">
        <v>691</v>
      </c>
    </row>
    <row r="101" spans="1:6">
      <c r="C101" t="s">
        <v>397</v>
      </c>
      <c r="D101" t="s">
        <v>404</v>
      </c>
      <c r="E101" t="s">
        <v>423</v>
      </c>
      <c r="F101" t="s">
        <v>691</v>
      </c>
    </row>
    <row r="102" spans="1:6">
      <c r="C102" t="s">
        <v>398</v>
      </c>
      <c r="D102" t="s">
        <v>403</v>
      </c>
      <c r="E102" t="s">
        <v>424</v>
      </c>
      <c r="F102" t="s">
        <v>691</v>
      </c>
    </row>
    <row r="103" spans="1:6">
      <c r="C103" t="s">
        <v>399</v>
      </c>
      <c r="D103" t="s">
        <v>404</v>
      </c>
      <c r="E103" t="s">
        <v>424</v>
      </c>
      <c r="F103" t="s">
        <v>691</v>
      </c>
    </row>
    <row r="104" spans="1:6">
      <c r="C104" t="s">
        <v>412</v>
      </c>
      <c r="D104" t="s">
        <v>403</v>
      </c>
      <c r="E104" t="s">
        <v>424</v>
      </c>
      <c r="F104" t="s">
        <v>691</v>
      </c>
    </row>
    <row r="105" spans="1:6">
      <c r="C105" t="s">
        <v>400</v>
      </c>
      <c r="D105" t="s">
        <v>404</v>
      </c>
      <c r="E105" t="s">
        <v>424</v>
      </c>
      <c r="F105" t="s">
        <v>691</v>
      </c>
    </row>
    <row r="106" spans="1:6">
      <c r="C106" t="s">
        <v>401</v>
      </c>
      <c r="D106" t="s">
        <v>405</v>
      </c>
      <c r="E106" t="s">
        <v>424</v>
      </c>
      <c r="F106" t="s">
        <v>691</v>
      </c>
    </row>
    <row r="107" spans="1:6">
      <c r="C107" t="s">
        <v>402</v>
      </c>
      <c r="D107" t="s">
        <v>404</v>
      </c>
      <c r="E107" t="s">
        <v>424</v>
      </c>
      <c r="F107" t="s">
        <v>691</v>
      </c>
    </row>
    <row r="108" spans="1:6">
      <c r="C108" s="2" t="s">
        <v>413</v>
      </c>
      <c r="D108" t="s">
        <v>403</v>
      </c>
      <c r="E108" t="s">
        <v>423</v>
      </c>
      <c r="F108" t="s">
        <v>691</v>
      </c>
    </row>
    <row r="109" spans="1:6">
      <c r="C109" t="s">
        <v>414</v>
      </c>
      <c r="D109" t="s">
        <v>404</v>
      </c>
      <c r="E109" t="s">
        <v>425</v>
      </c>
      <c r="F109" t="s">
        <v>387</v>
      </c>
    </row>
    <row r="110" spans="1:6">
      <c r="C110" t="s">
        <v>415</v>
      </c>
      <c r="D110" t="s">
        <v>403</v>
      </c>
      <c r="E110" t="s">
        <v>425</v>
      </c>
      <c r="F110" t="s">
        <v>387</v>
      </c>
    </row>
    <row r="112" spans="1:6">
      <c r="A112" t="s">
        <v>111</v>
      </c>
      <c r="B112" t="s">
        <v>446</v>
      </c>
      <c r="C112" t="s">
        <v>222</v>
      </c>
    </row>
    <row r="113" spans="1:3">
      <c r="A113" t="s">
        <v>436</v>
      </c>
      <c r="B113" t="s">
        <v>449</v>
      </c>
      <c r="C113" s="90" t="s">
        <v>202</v>
      </c>
    </row>
    <row r="114" spans="1:3">
      <c r="A114" t="s">
        <v>434</v>
      </c>
      <c r="B114" t="s">
        <v>447</v>
      </c>
      <c r="C114" t="s">
        <v>222</v>
      </c>
    </row>
    <row r="115" spans="1:3">
      <c r="A115" t="s">
        <v>435</v>
      </c>
      <c r="B115" t="s">
        <v>448</v>
      </c>
      <c r="C115" t="s">
        <v>222</v>
      </c>
    </row>
  </sheetData>
  <sheetProtection password="C6B7"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5"/>
  <sheetViews>
    <sheetView workbookViewId="0">
      <selection activeCell="F87" sqref="F87"/>
    </sheetView>
  </sheetViews>
  <sheetFormatPr defaultRowHeight="13.2"/>
  <cols>
    <col min="2" max="2" width="15.6640625" customWidth="1"/>
    <col min="6" max="6" width="9"/>
  </cols>
  <sheetData>
    <row r="1" spans="1:8" ht="13.8" thickBot="1">
      <c r="A1" t="s">
        <v>118</v>
      </c>
      <c r="B1" s="56">
        <f>構成メンバー名簿入力!C221</f>
        <v>0</v>
      </c>
      <c r="C1" t="s">
        <v>119</v>
      </c>
      <c r="D1" s="57" t="e">
        <f>VLOOKUP(B1,C3:D6,2,TRUE)</f>
        <v>#N/A</v>
      </c>
      <c r="F1" s="93" t="s">
        <v>208</v>
      </c>
      <c r="G1">
        <f>COUNT(音楽著作関係ﾏｰﾁﾝｸﾞ・その他!E50)</f>
        <v>0</v>
      </c>
      <c r="H1" t="s">
        <v>227</v>
      </c>
    </row>
    <row r="2" spans="1:8">
      <c r="A2" t="s">
        <v>29</v>
      </c>
      <c r="B2" s="60" t="str">
        <f>基本入力!C53</f>
        <v>選択してください</v>
      </c>
      <c r="F2" s="93" t="s">
        <v>209</v>
      </c>
      <c r="G2">
        <f>COUNT(音楽著作関係ﾏｰﾁﾝｸﾞ・その他!#REF!)</f>
        <v>0</v>
      </c>
    </row>
    <row r="3" spans="1:8">
      <c r="C3" s="55">
        <v>1</v>
      </c>
      <c r="D3" s="55" t="s">
        <v>121</v>
      </c>
      <c r="F3" s="93" t="s">
        <v>210</v>
      </c>
      <c r="G3">
        <f>COUNT(音楽著作関係ﾏｰﾁﾝｸﾞ・その他!#REF!)</f>
        <v>0</v>
      </c>
    </row>
    <row r="4" spans="1:8">
      <c r="C4" s="55">
        <v>51</v>
      </c>
      <c r="D4" s="55" t="s">
        <v>122</v>
      </c>
      <c r="F4" s="93" t="s">
        <v>211</v>
      </c>
      <c r="G4">
        <f>COUNT(音楽著作関係ﾏｰﾁﾝｸﾞ・その他!#REF!)</f>
        <v>0</v>
      </c>
    </row>
    <row r="5" spans="1:8" ht="13.8" thickBot="1">
      <c r="C5" s="55">
        <v>55</v>
      </c>
      <c r="D5" s="55" t="s">
        <v>123</v>
      </c>
      <c r="F5" s="93" t="s">
        <v>212</v>
      </c>
      <c r="G5">
        <f>COUNT(音楽著作関係ﾏｰﾁﾝｸﾞ・その他!#REF!)</f>
        <v>0</v>
      </c>
    </row>
    <row r="6" spans="1:8" ht="13.8" thickBot="1">
      <c r="B6" s="59" t="e">
        <f>B2&amp;D1</f>
        <v>#N/A</v>
      </c>
      <c r="C6" s="58">
        <v>91</v>
      </c>
      <c r="D6" s="55" t="s">
        <v>120</v>
      </c>
      <c r="F6" s="93" t="s">
        <v>213</v>
      </c>
      <c r="G6">
        <f>COUNT(音楽著作関係ﾏｰﾁﾝｸﾞ・その他!#REF!)</f>
        <v>0</v>
      </c>
    </row>
    <row r="7" spans="1:8" ht="13.8" thickBot="1">
      <c r="F7" s="93" t="s">
        <v>214</v>
      </c>
      <c r="G7">
        <f>COUNT(音楽著作関係ﾏｰﾁﾝｸﾞ・その他!#REF!)</f>
        <v>0</v>
      </c>
    </row>
    <row r="8" spans="1:8" ht="13.8" thickBot="1">
      <c r="B8" s="55" t="s">
        <v>454</v>
      </c>
      <c r="C8" s="55" t="s">
        <v>455</v>
      </c>
      <c r="D8" t="s">
        <v>125</v>
      </c>
      <c r="E8" s="61" t="str">
        <f>IFERROR(VLOOKUP(B6,B8:C27,2,FALSE),"")</f>
        <v/>
      </c>
      <c r="F8" s="93" t="s">
        <v>215</v>
      </c>
      <c r="G8">
        <f>COUNT(音楽著作関係ﾏｰﾁﾝｸﾞ・その他!#REF!)</f>
        <v>0</v>
      </c>
    </row>
    <row r="9" spans="1:8">
      <c r="B9" s="55" t="s">
        <v>416</v>
      </c>
      <c r="C9" s="55" t="s">
        <v>456</v>
      </c>
      <c r="F9" s="93" t="s">
        <v>216</v>
      </c>
      <c r="G9">
        <f>COUNT(音楽著作関係ﾏｰﾁﾝｸﾞ・その他!#REF!)</f>
        <v>0</v>
      </c>
    </row>
    <row r="10" spans="1:8">
      <c r="B10" s="55" t="s">
        <v>417</v>
      </c>
      <c r="C10" s="55" t="s">
        <v>457</v>
      </c>
      <c r="F10" s="93" t="s">
        <v>217</v>
      </c>
      <c r="G10">
        <f>COUNT(音楽著作関係ﾏｰﾁﾝｸﾞ・その他!#REF!)</f>
        <v>0</v>
      </c>
    </row>
    <row r="11" spans="1:8">
      <c r="B11" s="55" t="s">
        <v>418</v>
      </c>
      <c r="C11" s="55" t="s">
        <v>458</v>
      </c>
    </row>
    <row r="12" spans="1:8">
      <c r="B12" s="55" t="s">
        <v>126</v>
      </c>
      <c r="C12" s="55" t="s">
        <v>24</v>
      </c>
    </row>
    <row r="13" spans="1:8">
      <c r="B13" s="55" t="s">
        <v>127</v>
      </c>
      <c r="C13" s="55" t="s">
        <v>26</v>
      </c>
      <c r="G13">
        <v>1</v>
      </c>
      <c r="H13" t="s">
        <v>225</v>
      </c>
    </row>
    <row r="14" spans="1:8">
      <c r="B14" s="55" t="s">
        <v>128</v>
      </c>
      <c r="C14" s="55" t="s">
        <v>26</v>
      </c>
      <c r="G14">
        <v>0</v>
      </c>
      <c r="H14" t="s">
        <v>226</v>
      </c>
    </row>
    <row r="15" spans="1:8">
      <c r="B15" s="55" t="s">
        <v>129</v>
      </c>
      <c r="C15" s="55" t="s">
        <v>26</v>
      </c>
    </row>
    <row r="16" spans="1:8">
      <c r="B16" s="55" t="s">
        <v>130</v>
      </c>
      <c r="C16" s="55" t="s">
        <v>24</v>
      </c>
    </row>
    <row r="17" spans="2:8">
      <c r="B17" s="55" t="s">
        <v>131</v>
      </c>
      <c r="C17" s="55" t="s">
        <v>24</v>
      </c>
    </row>
    <row r="18" spans="2:8">
      <c r="B18" s="55" t="s">
        <v>132</v>
      </c>
      <c r="C18" s="55" t="s">
        <v>26</v>
      </c>
    </row>
    <row r="19" spans="2:8">
      <c r="B19" s="55" t="s">
        <v>133</v>
      </c>
      <c r="C19" s="55" t="s">
        <v>26</v>
      </c>
    </row>
    <row r="20" spans="2:8">
      <c r="B20" s="55" t="s">
        <v>134</v>
      </c>
      <c r="C20" s="55" t="s">
        <v>24</v>
      </c>
    </row>
    <row r="21" spans="2:8">
      <c r="B21" s="55" t="s">
        <v>135</v>
      </c>
      <c r="C21" s="55" t="s">
        <v>24</v>
      </c>
    </row>
    <row r="22" spans="2:8">
      <c r="B22" s="55" t="s">
        <v>136</v>
      </c>
      <c r="C22" s="55" t="s">
        <v>25</v>
      </c>
    </row>
    <row r="23" spans="2:8">
      <c r="B23" s="55" t="s">
        <v>137</v>
      </c>
      <c r="C23" s="55" t="s">
        <v>26</v>
      </c>
    </row>
    <row r="24" spans="2:8">
      <c r="B24" s="55" t="s">
        <v>138</v>
      </c>
      <c r="C24" s="55" t="s">
        <v>24</v>
      </c>
    </row>
    <row r="25" spans="2:8">
      <c r="B25" s="55" t="s">
        <v>139</v>
      </c>
      <c r="C25" s="55" t="s">
        <v>24</v>
      </c>
    </row>
    <row r="26" spans="2:8">
      <c r="B26" s="55" t="s">
        <v>140</v>
      </c>
      <c r="C26" s="55" t="s">
        <v>26</v>
      </c>
    </row>
    <row r="27" spans="2:8">
      <c r="B27" s="55" t="s">
        <v>141</v>
      </c>
      <c r="C27" s="55" t="s">
        <v>26</v>
      </c>
    </row>
    <row r="30" spans="2:8" ht="10.95" customHeight="1" thickBot="1">
      <c r="D30" t="s">
        <v>142</v>
      </c>
      <c r="E30" t="s">
        <v>143</v>
      </c>
      <c r="G30" t="s">
        <v>144</v>
      </c>
      <c r="H30" t="s">
        <v>145</v>
      </c>
    </row>
    <row r="31" spans="2:8" ht="10.95" customHeight="1">
      <c r="C31">
        <v>48</v>
      </c>
      <c r="D31" s="495" t="s">
        <v>121</v>
      </c>
      <c r="E31" s="495" t="s">
        <v>121</v>
      </c>
      <c r="F31" s="79"/>
      <c r="G31" s="495" t="s">
        <v>121</v>
      </c>
      <c r="H31" s="495" t="s">
        <v>121</v>
      </c>
    </row>
    <row r="32" spans="2:8" ht="10.95" customHeight="1">
      <c r="C32">
        <v>49</v>
      </c>
      <c r="D32" s="496"/>
      <c r="E32" s="496"/>
      <c r="F32" s="80"/>
      <c r="G32" s="496"/>
      <c r="H32" s="496"/>
    </row>
    <row r="33" spans="3:8" ht="10.95" customHeight="1" thickBot="1">
      <c r="C33">
        <v>50</v>
      </c>
      <c r="D33" s="497"/>
      <c r="E33" s="497"/>
      <c r="F33" s="81"/>
      <c r="G33" s="497"/>
      <c r="H33" s="497"/>
    </row>
    <row r="34" spans="3:8" ht="10.95" customHeight="1">
      <c r="C34">
        <v>51</v>
      </c>
      <c r="D34" s="489" t="s">
        <v>122</v>
      </c>
      <c r="E34" s="495" t="s">
        <v>122</v>
      </c>
      <c r="F34" s="79"/>
      <c r="G34" s="495" t="s">
        <v>122</v>
      </c>
      <c r="H34" s="495" t="s">
        <v>122</v>
      </c>
    </row>
    <row r="35" spans="3:8" ht="10.95" customHeight="1">
      <c r="C35">
        <v>52</v>
      </c>
      <c r="D35" s="490"/>
      <c r="E35" s="496"/>
      <c r="F35" s="80"/>
      <c r="G35" s="496"/>
      <c r="H35" s="496"/>
    </row>
    <row r="36" spans="3:8" ht="10.95" customHeight="1">
      <c r="C36">
        <v>53</v>
      </c>
      <c r="D36" s="490"/>
      <c r="E36" s="496"/>
      <c r="F36" s="80"/>
      <c r="G36" s="496"/>
      <c r="H36" s="496"/>
    </row>
    <row r="37" spans="3:8" ht="10.95" customHeight="1" thickBot="1">
      <c r="C37">
        <v>54</v>
      </c>
      <c r="D37" s="491"/>
      <c r="E37" s="497"/>
      <c r="F37" s="81"/>
      <c r="G37" s="497"/>
      <c r="H37" s="497"/>
    </row>
    <row r="38" spans="3:8" ht="10.95" customHeight="1">
      <c r="C38">
        <v>55</v>
      </c>
      <c r="D38" s="489" t="s">
        <v>123</v>
      </c>
      <c r="E38" s="489" t="s">
        <v>123</v>
      </c>
      <c r="F38" s="76"/>
      <c r="G38" s="492" t="s">
        <v>123</v>
      </c>
      <c r="H38" s="489" t="s">
        <v>123</v>
      </c>
    </row>
    <row r="39" spans="3:8" ht="10.95" customHeight="1">
      <c r="C39">
        <v>56</v>
      </c>
      <c r="D39" s="490"/>
      <c r="E39" s="490"/>
      <c r="F39" s="77"/>
      <c r="G39" s="493"/>
      <c r="H39" s="490"/>
    </row>
    <row r="40" spans="3:8" ht="10.95" customHeight="1">
      <c r="C40">
        <v>57</v>
      </c>
      <c r="D40" s="490"/>
      <c r="E40" s="490"/>
      <c r="F40" s="77"/>
      <c r="G40" s="493"/>
      <c r="H40" s="490"/>
    </row>
    <row r="41" spans="3:8" ht="10.95" customHeight="1">
      <c r="C41">
        <v>58</v>
      </c>
      <c r="D41" s="490"/>
      <c r="E41" s="490"/>
      <c r="F41" s="77"/>
      <c r="G41" s="493"/>
      <c r="H41" s="490"/>
    </row>
    <row r="42" spans="3:8" ht="10.95" customHeight="1">
      <c r="C42">
        <v>59</v>
      </c>
      <c r="D42" s="490"/>
      <c r="E42" s="490"/>
      <c r="F42" s="77"/>
      <c r="G42" s="493"/>
      <c r="H42" s="490"/>
    </row>
    <row r="43" spans="3:8" ht="10.95" customHeight="1">
      <c r="C43">
        <v>60</v>
      </c>
      <c r="D43" s="490"/>
      <c r="E43" s="490"/>
      <c r="F43" s="77"/>
      <c r="G43" s="493"/>
      <c r="H43" s="490"/>
    </row>
    <row r="44" spans="3:8" ht="10.95" customHeight="1">
      <c r="C44">
        <v>61</v>
      </c>
      <c r="D44" s="490"/>
      <c r="E44" s="490"/>
      <c r="F44" s="77"/>
      <c r="G44" s="493"/>
      <c r="H44" s="490"/>
    </row>
    <row r="45" spans="3:8" ht="10.95" customHeight="1">
      <c r="C45">
        <v>62</v>
      </c>
      <c r="D45" s="490"/>
      <c r="E45" s="490"/>
      <c r="F45" s="77"/>
      <c r="G45" s="493"/>
      <c r="H45" s="490"/>
    </row>
    <row r="46" spans="3:8" ht="10.95" customHeight="1">
      <c r="C46">
        <v>63</v>
      </c>
      <c r="D46" s="490"/>
      <c r="E46" s="490"/>
      <c r="F46" s="77"/>
      <c r="G46" s="493"/>
      <c r="H46" s="490"/>
    </row>
    <row r="47" spans="3:8" ht="10.95" customHeight="1">
      <c r="C47">
        <v>64</v>
      </c>
      <c r="D47" s="490"/>
      <c r="E47" s="490"/>
      <c r="F47" s="77"/>
      <c r="G47" s="493"/>
      <c r="H47" s="490"/>
    </row>
    <row r="48" spans="3:8" ht="10.95" customHeight="1">
      <c r="C48">
        <v>65</v>
      </c>
      <c r="D48" s="490"/>
      <c r="E48" s="490"/>
      <c r="F48" s="77"/>
      <c r="G48" s="493"/>
      <c r="H48" s="490"/>
    </row>
    <row r="49" spans="3:8" ht="10.95" customHeight="1">
      <c r="C49">
        <v>66</v>
      </c>
      <c r="D49" s="490"/>
      <c r="E49" s="490"/>
      <c r="F49" s="77"/>
      <c r="G49" s="493"/>
      <c r="H49" s="490"/>
    </row>
    <row r="50" spans="3:8" ht="10.95" customHeight="1">
      <c r="C50">
        <v>67</v>
      </c>
      <c r="D50" s="490"/>
      <c r="E50" s="490"/>
      <c r="F50" s="77"/>
      <c r="G50" s="493"/>
      <c r="H50" s="490"/>
    </row>
    <row r="51" spans="3:8" ht="10.95" customHeight="1">
      <c r="C51">
        <v>68</v>
      </c>
      <c r="D51" s="490"/>
      <c r="E51" s="490"/>
      <c r="F51" s="77"/>
      <c r="G51" s="493"/>
      <c r="H51" s="490"/>
    </row>
    <row r="52" spans="3:8" ht="10.95" customHeight="1">
      <c r="C52">
        <v>69</v>
      </c>
      <c r="D52" s="490"/>
      <c r="E52" s="490"/>
      <c r="F52" s="77"/>
      <c r="G52" s="493"/>
      <c r="H52" s="490"/>
    </row>
    <row r="53" spans="3:8" ht="10.95" customHeight="1">
      <c r="C53">
        <v>70</v>
      </c>
      <c r="D53" s="490"/>
      <c r="E53" s="490"/>
      <c r="F53" s="77"/>
      <c r="G53" s="493"/>
      <c r="H53" s="490"/>
    </row>
    <row r="54" spans="3:8" ht="10.95" customHeight="1">
      <c r="C54">
        <v>71</v>
      </c>
      <c r="D54" s="490"/>
      <c r="E54" s="490"/>
      <c r="F54" s="77"/>
      <c r="G54" s="493"/>
      <c r="H54" s="490"/>
    </row>
    <row r="55" spans="3:8" ht="10.95" customHeight="1">
      <c r="C55">
        <v>72</v>
      </c>
      <c r="D55" s="490"/>
      <c r="E55" s="490"/>
      <c r="F55" s="77"/>
      <c r="G55" s="493"/>
      <c r="H55" s="490"/>
    </row>
    <row r="56" spans="3:8" ht="10.95" customHeight="1">
      <c r="C56">
        <v>73</v>
      </c>
      <c r="D56" s="490"/>
      <c r="E56" s="490"/>
      <c r="F56" s="77"/>
      <c r="G56" s="493"/>
      <c r="H56" s="490"/>
    </row>
    <row r="57" spans="3:8" ht="10.95" customHeight="1">
      <c r="C57">
        <v>74</v>
      </c>
      <c r="D57" s="490"/>
      <c r="E57" s="490"/>
      <c r="F57" s="77"/>
      <c r="G57" s="493"/>
      <c r="H57" s="490"/>
    </row>
    <row r="58" spans="3:8" ht="10.95" customHeight="1">
      <c r="C58">
        <v>75</v>
      </c>
      <c r="D58" s="490"/>
      <c r="E58" s="490"/>
      <c r="F58" s="77"/>
      <c r="G58" s="493"/>
      <c r="H58" s="490"/>
    </row>
    <row r="59" spans="3:8" ht="10.95" customHeight="1">
      <c r="C59">
        <v>76</v>
      </c>
      <c r="D59" s="490"/>
      <c r="E59" s="490"/>
      <c r="F59" s="77"/>
      <c r="G59" s="493"/>
      <c r="H59" s="490"/>
    </row>
    <row r="60" spans="3:8" ht="10.95" customHeight="1">
      <c r="C60">
        <v>77</v>
      </c>
      <c r="D60" s="490"/>
      <c r="E60" s="490"/>
      <c r="F60" s="77"/>
      <c r="G60" s="493"/>
      <c r="H60" s="490"/>
    </row>
    <row r="61" spans="3:8" ht="10.95" customHeight="1">
      <c r="C61">
        <v>78</v>
      </c>
      <c r="D61" s="490"/>
      <c r="E61" s="490"/>
      <c r="F61" s="77"/>
      <c r="G61" s="493"/>
      <c r="H61" s="490"/>
    </row>
    <row r="62" spans="3:8" ht="10.95" customHeight="1">
      <c r="C62">
        <v>79</v>
      </c>
      <c r="D62" s="490"/>
      <c r="E62" s="490"/>
      <c r="F62" s="77"/>
      <c r="G62" s="493"/>
      <c r="H62" s="490"/>
    </row>
    <row r="63" spans="3:8" ht="10.95" customHeight="1">
      <c r="C63">
        <v>80</v>
      </c>
      <c r="D63" s="490"/>
      <c r="E63" s="490"/>
      <c r="F63" s="77"/>
      <c r="G63" s="493"/>
      <c r="H63" s="490"/>
    </row>
    <row r="64" spans="3:8" ht="10.95" customHeight="1">
      <c r="C64">
        <v>81</v>
      </c>
      <c r="D64" s="490"/>
      <c r="E64" s="490"/>
      <c r="F64" s="77"/>
      <c r="G64" s="493"/>
      <c r="H64" s="490"/>
    </row>
    <row r="65" spans="3:8" ht="10.95" customHeight="1">
      <c r="C65">
        <v>82</v>
      </c>
      <c r="D65" s="490"/>
      <c r="E65" s="490"/>
      <c r="F65" s="77"/>
      <c r="G65" s="493"/>
      <c r="H65" s="490"/>
    </row>
    <row r="66" spans="3:8" ht="10.95" customHeight="1">
      <c r="C66">
        <v>83</v>
      </c>
      <c r="D66" s="490"/>
      <c r="E66" s="490"/>
      <c r="F66" s="77"/>
      <c r="G66" s="493"/>
      <c r="H66" s="490"/>
    </row>
    <row r="67" spans="3:8" ht="10.95" customHeight="1">
      <c r="C67">
        <v>84</v>
      </c>
      <c r="D67" s="490"/>
      <c r="E67" s="490"/>
      <c r="F67" s="77"/>
      <c r="G67" s="493"/>
      <c r="H67" s="490"/>
    </row>
    <row r="68" spans="3:8" ht="10.95" customHeight="1">
      <c r="C68">
        <v>85</v>
      </c>
      <c r="D68" s="490"/>
      <c r="E68" s="490"/>
      <c r="F68" s="77"/>
      <c r="G68" s="493"/>
      <c r="H68" s="490"/>
    </row>
    <row r="69" spans="3:8" ht="10.95" customHeight="1">
      <c r="C69">
        <v>86</v>
      </c>
      <c r="D69" s="490"/>
      <c r="E69" s="490"/>
      <c r="F69" s="77"/>
      <c r="G69" s="493"/>
      <c r="H69" s="490"/>
    </row>
    <row r="70" spans="3:8" ht="10.95" customHeight="1">
      <c r="C70">
        <v>87</v>
      </c>
      <c r="D70" s="490"/>
      <c r="E70" s="490"/>
      <c r="F70" s="77"/>
      <c r="G70" s="493"/>
      <c r="H70" s="490"/>
    </row>
    <row r="71" spans="3:8" ht="10.95" customHeight="1">
      <c r="C71">
        <v>88</v>
      </c>
      <c r="D71" s="490"/>
      <c r="E71" s="490"/>
      <c r="F71" s="77"/>
      <c r="G71" s="493"/>
      <c r="H71" s="490"/>
    </row>
    <row r="72" spans="3:8" ht="10.95" customHeight="1">
      <c r="C72">
        <v>89</v>
      </c>
      <c r="D72" s="490"/>
      <c r="E72" s="490"/>
      <c r="F72" s="77"/>
      <c r="G72" s="493"/>
      <c r="H72" s="490"/>
    </row>
    <row r="73" spans="3:8" ht="10.95" customHeight="1" thickBot="1">
      <c r="C73">
        <v>90</v>
      </c>
      <c r="D73" s="491"/>
      <c r="E73" s="491"/>
      <c r="F73" s="78"/>
      <c r="G73" s="494"/>
      <c r="H73" s="491"/>
    </row>
    <row r="74" spans="3:8" ht="10.95" customHeight="1">
      <c r="C74">
        <v>91</v>
      </c>
      <c r="D74" s="489" t="s">
        <v>120</v>
      </c>
      <c r="E74" s="489" t="s">
        <v>120</v>
      </c>
      <c r="F74" s="76"/>
      <c r="G74" s="489" t="s">
        <v>120</v>
      </c>
      <c r="H74" s="489" t="s">
        <v>120</v>
      </c>
    </row>
    <row r="75" spans="3:8" ht="10.95" customHeight="1" thickBot="1">
      <c r="C75">
        <v>92</v>
      </c>
      <c r="D75" s="491"/>
      <c r="E75" s="491"/>
      <c r="F75" s="78"/>
      <c r="G75" s="491"/>
      <c r="H75" s="491"/>
    </row>
  </sheetData>
  <sheetProtection password="C6B7" sheet="1" objects="1" scenarios="1"/>
  <mergeCells count="16">
    <mergeCell ref="D31:D33"/>
    <mergeCell ref="E31:E33"/>
    <mergeCell ref="G31:G33"/>
    <mergeCell ref="H31:H33"/>
    <mergeCell ref="D34:D37"/>
    <mergeCell ref="E34:E37"/>
    <mergeCell ref="G34:G37"/>
    <mergeCell ref="H34:H37"/>
    <mergeCell ref="D38:D73"/>
    <mergeCell ref="E38:E73"/>
    <mergeCell ref="G38:G73"/>
    <mergeCell ref="H38:H73"/>
    <mergeCell ref="D74:D75"/>
    <mergeCell ref="E74:E75"/>
    <mergeCell ref="G74:G75"/>
    <mergeCell ref="H74:H75"/>
  </mergeCells>
  <phoneticPr fontId="1"/>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CC"/>
  </sheetPr>
  <dimension ref="A1:O175"/>
  <sheetViews>
    <sheetView topLeftCell="A136" zoomScaleNormal="100" workbookViewId="0">
      <selection activeCell="V21" sqref="V21"/>
    </sheetView>
  </sheetViews>
  <sheetFormatPr defaultColWidth="5.88671875" defaultRowHeight="13.2"/>
  <cols>
    <col min="1" max="12" width="5.77734375" style="94" customWidth="1"/>
    <col min="13" max="14" width="6.6640625" style="94" customWidth="1"/>
    <col min="15" max="15" width="6.21875" style="94" customWidth="1"/>
    <col min="16" max="16" width="6.109375" style="94" customWidth="1"/>
    <col min="17" max="16384" width="5.88671875" style="94"/>
  </cols>
  <sheetData>
    <row r="1" spans="1:15" ht="24" customHeight="1">
      <c r="K1" s="523" t="s">
        <v>229</v>
      </c>
      <c r="L1" s="523"/>
      <c r="M1" s="95"/>
      <c r="N1" s="95"/>
      <c r="O1" s="95"/>
    </row>
    <row r="2" spans="1:15" ht="45.6" customHeight="1">
      <c r="A2" s="363" t="s">
        <v>480</v>
      </c>
      <c r="B2" s="363"/>
      <c r="C2" s="363"/>
      <c r="D2" s="363"/>
      <c r="E2" s="363"/>
      <c r="F2" s="363"/>
      <c r="G2" s="363"/>
      <c r="H2" s="363"/>
      <c r="I2" s="363"/>
      <c r="J2" s="363"/>
      <c r="K2" s="363"/>
      <c r="L2" s="363"/>
      <c r="M2" s="363"/>
      <c r="N2" s="363"/>
      <c r="O2" s="363"/>
    </row>
    <row r="3" spans="1:15" ht="18" customHeight="1">
      <c r="B3" s="362" t="s">
        <v>3</v>
      </c>
      <c r="C3" s="362"/>
      <c r="D3" s="520">
        <f>基本入力!C7</f>
        <v>0</v>
      </c>
      <c r="E3" s="521"/>
      <c r="F3" s="521"/>
      <c r="G3" s="521"/>
      <c r="H3" s="521"/>
      <c r="I3" s="521"/>
      <c r="J3" s="521"/>
      <c r="K3" s="521"/>
      <c r="L3" s="521"/>
      <c r="M3" s="521"/>
      <c r="N3" s="522"/>
    </row>
    <row r="4" spans="1:15" ht="7.2" customHeight="1"/>
    <row r="5" spans="1:15" ht="17.25" customHeight="1" thickBot="1">
      <c r="B5" s="94" t="s">
        <v>797</v>
      </c>
    </row>
    <row r="6" spans="1:15" ht="14.4" customHeight="1">
      <c r="A6" s="524">
        <v>1</v>
      </c>
      <c r="B6" s="505" t="s">
        <v>254</v>
      </c>
      <c r="C6" s="506"/>
      <c r="D6" s="506"/>
      <c r="E6" s="506"/>
      <c r="F6" s="506"/>
      <c r="G6" s="506"/>
      <c r="H6" s="528"/>
      <c r="I6" s="529" t="s">
        <v>255</v>
      </c>
      <c r="J6" s="506"/>
      <c r="K6" s="528"/>
      <c r="L6" s="529" t="s">
        <v>256</v>
      </c>
      <c r="M6" s="506"/>
      <c r="N6" s="507"/>
    </row>
    <row r="7" spans="1:15" ht="14.4" customHeight="1" thickBot="1">
      <c r="A7" s="525"/>
      <c r="B7" s="530">
        <f>音楽著作関係ﾏｰﾁﾝｸﾞ・その他!C37</f>
        <v>0</v>
      </c>
      <c r="C7" s="501"/>
      <c r="D7" s="501"/>
      <c r="E7" s="501"/>
      <c r="F7" s="501"/>
      <c r="G7" s="501"/>
      <c r="H7" s="531"/>
      <c r="I7" s="532">
        <f>音楽著作関係ﾏｰﾁﾝｸﾞ・その他!C39</f>
        <v>0</v>
      </c>
      <c r="J7" s="532"/>
      <c r="K7" s="532"/>
      <c r="L7" s="532">
        <f>音楽著作関係ﾏｰﾁﾝｸﾞ・その他!C41</f>
        <v>0</v>
      </c>
      <c r="M7" s="532"/>
      <c r="N7" s="533"/>
    </row>
    <row r="8" spans="1:15" ht="14.4" customHeight="1">
      <c r="A8" s="526"/>
      <c r="B8" s="534" t="s">
        <v>257</v>
      </c>
      <c r="C8" s="535"/>
      <c r="D8" s="536" t="str">
        <f>音楽著作関係ﾏｰﾁﾝｸﾞ・その他!C43</f>
        <v>選択してください</v>
      </c>
      <c r="E8" s="537"/>
      <c r="F8" s="537"/>
      <c r="G8" s="537"/>
      <c r="H8" s="538"/>
      <c r="I8" s="539" t="s">
        <v>258</v>
      </c>
      <c r="J8" s="540"/>
      <c r="K8" s="541"/>
      <c r="L8" s="536" t="str">
        <f>音楽著作関係ﾏｰﾁﾝｸﾞ・その他!C45</f>
        <v>選択してください</v>
      </c>
      <c r="M8" s="537"/>
      <c r="N8" s="542"/>
    </row>
    <row r="9" spans="1:15" ht="14.4" customHeight="1">
      <c r="A9" s="526"/>
      <c r="B9" s="543" t="s">
        <v>269</v>
      </c>
      <c r="C9" s="544"/>
      <c r="D9" s="547" t="str">
        <f>音楽著作関係ﾏｰﾁﾝｸﾞ・その他!C48</f>
        <v>選択してください</v>
      </c>
      <c r="E9" s="548"/>
      <c r="F9" s="548"/>
      <c r="G9" s="548"/>
      <c r="H9" s="549"/>
      <c r="I9" s="547">
        <f>音楽著作関係ﾏｰﾁﾝｸﾞ・その他!D46</f>
        <v>0</v>
      </c>
      <c r="J9" s="548"/>
      <c r="K9" s="548"/>
      <c r="L9" s="548"/>
      <c r="M9" s="548"/>
      <c r="N9" s="553"/>
    </row>
    <row r="10" spans="1:15" ht="14.4" customHeight="1" thickBot="1">
      <c r="A10" s="526"/>
      <c r="B10" s="545"/>
      <c r="C10" s="546"/>
      <c r="D10" s="550"/>
      <c r="E10" s="551"/>
      <c r="F10" s="551"/>
      <c r="G10" s="551"/>
      <c r="H10" s="552"/>
      <c r="I10" s="550"/>
      <c r="J10" s="551"/>
      <c r="K10" s="551"/>
      <c r="L10" s="551"/>
      <c r="M10" s="551"/>
      <c r="N10" s="554"/>
    </row>
    <row r="11" spans="1:15" ht="14.4" customHeight="1">
      <c r="A11" s="525"/>
      <c r="B11" s="505" t="s">
        <v>281</v>
      </c>
      <c r="C11" s="506"/>
      <c r="D11" s="506"/>
      <c r="E11" s="506"/>
      <c r="F11" s="506"/>
      <c r="G11" s="540" t="s">
        <v>344</v>
      </c>
      <c r="H11" s="555"/>
      <c r="I11" s="505" t="s">
        <v>271</v>
      </c>
      <c r="J11" s="506"/>
      <c r="K11" s="506"/>
      <c r="L11" s="506"/>
      <c r="M11" s="506"/>
      <c r="N11" s="507"/>
    </row>
    <row r="12" spans="1:15" ht="14.4" customHeight="1">
      <c r="A12" s="525"/>
      <c r="B12" s="508" t="s">
        <v>270</v>
      </c>
      <c r="C12" s="372"/>
      <c r="D12" s="509" t="str">
        <f>IF(音楽著作関係ﾏｰﾁﾝｸﾞ・その他!E53="","",音楽著作関係ﾏｰﾁﾝｸﾞ・その他!E53)</f>
        <v/>
      </c>
      <c r="E12" s="510"/>
      <c r="F12" s="510"/>
      <c r="G12" s="511" t="str">
        <f>IF(音楽著作関係ﾏｰﾁﾝｸﾞ・その他!E57="","",音楽著作関係ﾏｰﾁﾝｸﾞ・その他!E57)</f>
        <v/>
      </c>
      <c r="H12" s="512"/>
      <c r="I12" s="508" t="s">
        <v>272</v>
      </c>
      <c r="J12" s="372"/>
      <c r="K12" s="513">
        <f>音楽著作関係ﾏｰﾁﾝｸﾞ・その他!J53</f>
        <v>0</v>
      </c>
      <c r="L12" s="514"/>
      <c r="M12" s="514"/>
      <c r="N12" s="515"/>
    </row>
    <row r="13" spans="1:15" ht="14.4" customHeight="1">
      <c r="A13" s="525"/>
      <c r="B13" s="508" t="s">
        <v>275</v>
      </c>
      <c r="C13" s="372"/>
      <c r="D13" s="513">
        <f>音楽著作関係ﾏｰﾁﾝｸﾞ・その他!E54</f>
        <v>0</v>
      </c>
      <c r="E13" s="514"/>
      <c r="F13" s="514"/>
      <c r="G13" s="516"/>
      <c r="H13" s="517"/>
      <c r="I13" s="508" t="s">
        <v>273</v>
      </c>
      <c r="J13" s="372"/>
      <c r="K13" s="513">
        <f>音楽著作関係ﾏｰﾁﾝｸﾞ・その他!J54</f>
        <v>0</v>
      </c>
      <c r="L13" s="514"/>
      <c r="M13" s="514"/>
      <c r="N13" s="515"/>
    </row>
    <row r="14" spans="1:15" ht="14.4" customHeight="1" thickBot="1">
      <c r="A14" s="527"/>
      <c r="B14" s="498" t="s">
        <v>276</v>
      </c>
      <c r="C14" s="499"/>
      <c r="D14" s="500" t="str">
        <f>音楽著作関係ﾏｰﾁﾝｸﾞ・その他!E50</f>
        <v>選択してください</v>
      </c>
      <c r="E14" s="501"/>
      <c r="F14" s="501"/>
      <c r="G14" s="502" t="str">
        <f>IF(音楽著作関係ﾏｰﾁﾝｸﾞ・その他!K57="","",音楽著作関係ﾏｰﾁﾝｸﾞ・その他!K57)</f>
        <v>選択してください</v>
      </c>
      <c r="H14" s="503"/>
      <c r="I14" s="498" t="s">
        <v>274</v>
      </c>
      <c r="J14" s="499"/>
      <c r="K14" s="500">
        <f>音楽著作関係ﾏｰﾁﾝｸﾞ・その他!J55</f>
        <v>0</v>
      </c>
      <c r="L14" s="501"/>
      <c r="M14" s="501"/>
      <c r="N14" s="504"/>
    </row>
    <row r="15" spans="1:15" ht="14.4" customHeight="1" thickBot="1">
      <c r="A15" s="100"/>
      <c r="B15" s="101"/>
      <c r="C15" s="101"/>
      <c r="D15" s="102"/>
      <c r="E15" s="102"/>
      <c r="F15" s="102"/>
      <c r="G15" s="154"/>
      <c r="H15" s="154"/>
      <c r="I15" s="101"/>
      <c r="J15" s="101"/>
      <c r="K15" s="102"/>
      <c r="L15" s="102"/>
      <c r="M15" s="102"/>
      <c r="N15" s="102"/>
    </row>
    <row r="16" spans="1:15" ht="14.4" customHeight="1">
      <c r="A16" s="524">
        <v>2</v>
      </c>
      <c r="B16" s="505" t="s">
        <v>254</v>
      </c>
      <c r="C16" s="506"/>
      <c r="D16" s="506"/>
      <c r="E16" s="506"/>
      <c r="F16" s="506"/>
      <c r="G16" s="506"/>
      <c r="H16" s="528"/>
      <c r="I16" s="529" t="s">
        <v>59</v>
      </c>
      <c r="J16" s="506"/>
      <c r="K16" s="528"/>
      <c r="L16" s="529" t="s">
        <v>60</v>
      </c>
      <c r="M16" s="506"/>
      <c r="N16" s="507"/>
    </row>
    <row r="17" spans="1:14" ht="14.4" customHeight="1" thickBot="1">
      <c r="A17" s="525"/>
      <c r="B17" s="530">
        <f>音楽著作関係ﾏｰﾁﾝｸﾞ・その他!C61</f>
        <v>0</v>
      </c>
      <c r="C17" s="501"/>
      <c r="D17" s="501"/>
      <c r="E17" s="501"/>
      <c r="F17" s="501"/>
      <c r="G17" s="501"/>
      <c r="H17" s="531"/>
      <c r="I17" s="532">
        <f>音楽著作関係ﾏｰﾁﾝｸﾞ・その他!C63</f>
        <v>0</v>
      </c>
      <c r="J17" s="532"/>
      <c r="K17" s="532"/>
      <c r="L17" s="532">
        <f>音楽著作関係ﾏｰﾁﾝｸﾞ・その他!C65</f>
        <v>0</v>
      </c>
      <c r="M17" s="532"/>
      <c r="N17" s="533"/>
    </row>
    <row r="18" spans="1:14" ht="14.4" customHeight="1">
      <c r="A18" s="526"/>
      <c r="B18" s="534" t="s">
        <v>257</v>
      </c>
      <c r="C18" s="535"/>
      <c r="D18" s="536" t="str">
        <f>音楽著作関係ﾏｰﾁﾝｸﾞ・その他!C67</f>
        <v>選択してください</v>
      </c>
      <c r="E18" s="537"/>
      <c r="F18" s="537"/>
      <c r="G18" s="537"/>
      <c r="H18" s="538"/>
      <c r="I18" s="539" t="s">
        <v>258</v>
      </c>
      <c r="J18" s="540"/>
      <c r="K18" s="541"/>
      <c r="L18" s="536" t="str">
        <f>音楽著作関係ﾏｰﾁﾝｸﾞ・その他!C69</f>
        <v>選択してください</v>
      </c>
      <c r="M18" s="537"/>
      <c r="N18" s="542"/>
    </row>
    <row r="19" spans="1:14" ht="14.4" customHeight="1">
      <c r="A19" s="526"/>
      <c r="B19" s="543" t="s">
        <v>269</v>
      </c>
      <c r="C19" s="544"/>
      <c r="D19" s="547" t="str">
        <f>音楽著作関係ﾏｰﾁﾝｸﾞ・その他!C72</f>
        <v>選択してください</v>
      </c>
      <c r="E19" s="548"/>
      <c r="F19" s="548"/>
      <c r="G19" s="548"/>
      <c r="H19" s="549"/>
      <c r="I19" s="547">
        <f>音楽著作関係ﾏｰﾁﾝｸﾞ・その他!D70</f>
        <v>0</v>
      </c>
      <c r="J19" s="548"/>
      <c r="K19" s="548"/>
      <c r="L19" s="548"/>
      <c r="M19" s="548"/>
      <c r="N19" s="553"/>
    </row>
    <row r="20" spans="1:14" ht="14.4" customHeight="1" thickBot="1">
      <c r="A20" s="526"/>
      <c r="B20" s="545"/>
      <c r="C20" s="546"/>
      <c r="D20" s="550"/>
      <c r="E20" s="551"/>
      <c r="F20" s="551"/>
      <c r="G20" s="551"/>
      <c r="H20" s="552"/>
      <c r="I20" s="550"/>
      <c r="J20" s="551"/>
      <c r="K20" s="551"/>
      <c r="L20" s="551"/>
      <c r="M20" s="551"/>
      <c r="N20" s="554"/>
    </row>
    <row r="21" spans="1:14" ht="14.4" customHeight="1">
      <c r="A21" s="525"/>
      <c r="B21" s="505" t="s">
        <v>281</v>
      </c>
      <c r="C21" s="506"/>
      <c r="D21" s="506"/>
      <c r="E21" s="506"/>
      <c r="F21" s="506"/>
      <c r="G21" s="540" t="s">
        <v>344</v>
      </c>
      <c r="H21" s="555"/>
      <c r="I21" s="505" t="s">
        <v>271</v>
      </c>
      <c r="J21" s="506"/>
      <c r="K21" s="506"/>
      <c r="L21" s="506"/>
      <c r="M21" s="506"/>
      <c r="N21" s="507"/>
    </row>
    <row r="22" spans="1:14" ht="14.4" customHeight="1">
      <c r="A22" s="525"/>
      <c r="B22" s="508" t="s">
        <v>65</v>
      </c>
      <c r="C22" s="372"/>
      <c r="D22" s="509" t="str">
        <f>IF(音楽著作関係ﾏｰﾁﾝｸﾞ・その他!E77="","",音楽著作関係ﾏｰﾁﾝｸﾞ・その他!E77)</f>
        <v/>
      </c>
      <c r="E22" s="510"/>
      <c r="F22" s="510"/>
      <c r="G22" s="511" t="str">
        <f>IF(音楽著作関係ﾏｰﾁﾝｸﾞ・その他!E81="","",音楽著作関係ﾏｰﾁﾝｸﾞ・その他!E81)</f>
        <v/>
      </c>
      <c r="H22" s="512"/>
      <c r="I22" s="508" t="s">
        <v>66</v>
      </c>
      <c r="J22" s="372"/>
      <c r="K22" s="513">
        <f>音楽著作関係ﾏｰﾁﾝｸﾞ・その他!J77</f>
        <v>0</v>
      </c>
      <c r="L22" s="514"/>
      <c r="M22" s="514"/>
      <c r="N22" s="515"/>
    </row>
    <row r="23" spans="1:14" ht="14.4" customHeight="1">
      <c r="A23" s="525"/>
      <c r="B23" s="508" t="s">
        <v>275</v>
      </c>
      <c r="C23" s="372"/>
      <c r="D23" s="513">
        <f>音楽著作関係ﾏｰﾁﾝｸﾞ・その他!E78</f>
        <v>0</v>
      </c>
      <c r="E23" s="514"/>
      <c r="F23" s="514"/>
      <c r="G23" s="516"/>
      <c r="H23" s="517"/>
      <c r="I23" s="508" t="s">
        <v>273</v>
      </c>
      <c r="J23" s="372"/>
      <c r="K23" s="513">
        <f>音楽著作関係ﾏｰﾁﾝｸﾞ・その他!J78</f>
        <v>0</v>
      </c>
      <c r="L23" s="514"/>
      <c r="M23" s="514"/>
      <c r="N23" s="515"/>
    </row>
    <row r="24" spans="1:14" ht="14.4" customHeight="1" thickBot="1">
      <c r="A24" s="527"/>
      <c r="B24" s="498" t="s">
        <v>276</v>
      </c>
      <c r="C24" s="499"/>
      <c r="D24" s="500" t="str">
        <f>音楽著作関係ﾏｰﾁﾝｸﾞ・その他!E74</f>
        <v>選択してください</v>
      </c>
      <c r="E24" s="501"/>
      <c r="F24" s="501"/>
      <c r="G24" s="502" t="str">
        <f>IF(音楽著作関係ﾏｰﾁﾝｸﾞ・その他!K81="","",音楽著作関係ﾏｰﾁﾝｸﾞ・その他!K81)</f>
        <v>選択してください</v>
      </c>
      <c r="H24" s="503"/>
      <c r="I24" s="498" t="s">
        <v>10</v>
      </c>
      <c r="J24" s="499"/>
      <c r="K24" s="500">
        <f>音楽著作関係ﾏｰﾁﾝｸﾞ・その他!J79</f>
        <v>0</v>
      </c>
      <c r="L24" s="501"/>
      <c r="M24" s="501"/>
      <c r="N24" s="504"/>
    </row>
    <row r="25" spans="1:14" ht="14.4" customHeight="1" thickBot="1">
      <c r="A25" s="100"/>
      <c r="B25" s="101"/>
      <c r="C25" s="101"/>
      <c r="D25" s="102"/>
      <c r="E25" s="102"/>
      <c r="F25" s="102"/>
      <c r="G25" s="154"/>
      <c r="H25" s="154"/>
      <c r="I25" s="101"/>
      <c r="J25" s="101"/>
      <c r="K25" s="102"/>
      <c r="L25" s="102"/>
      <c r="M25" s="102"/>
      <c r="N25" s="102"/>
    </row>
    <row r="26" spans="1:14" ht="14.4" customHeight="1">
      <c r="A26" s="524">
        <v>3</v>
      </c>
      <c r="B26" s="505" t="s">
        <v>254</v>
      </c>
      <c r="C26" s="506"/>
      <c r="D26" s="506"/>
      <c r="E26" s="506"/>
      <c r="F26" s="506"/>
      <c r="G26" s="506"/>
      <c r="H26" s="528"/>
      <c r="I26" s="529" t="s">
        <v>59</v>
      </c>
      <c r="J26" s="506"/>
      <c r="K26" s="528"/>
      <c r="L26" s="529" t="s">
        <v>60</v>
      </c>
      <c r="M26" s="506"/>
      <c r="N26" s="507"/>
    </row>
    <row r="27" spans="1:14" ht="14.4" customHeight="1" thickBot="1">
      <c r="A27" s="525"/>
      <c r="B27" s="530">
        <f>音楽著作関係ﾏｰﾁﾝｸﾞ・その他!C85</f>
        <v>0</v>
      </c>
      <c r="C27" s="501"/>
      <c r="D27" s="501"/>
      <c r="E27" s="501"/>
      <c r="F27" s="501"/>
      <c r="G27" s="501"/>
      <c r="H27" s="531"/>
      <c r="I27" s="532">
        <f>音楽著作関係ﾏｰﾁﾝｸﾞ・その他!C87</f>
        <v>0</v>
      </c>
      <c r="J27" s="532"/>
      <c r="K27" s="532"/>
      <c r="L27" s="532">
        <f>音楽著作関係ﾏｰﾁﾝｸﾞ・その他!C89</f>
        <v>0</v>
      </c>
      <c r="M27" s="532"/>
      <c r="N27" s="533"/>
    </row>
    <row r="28" spans="1:14" ht="14.4" customHeight="1">
      <c r="A28" s="526"/>
      <c r="B28" s="534" t="s">
        <v>257</v>
      </c>
      <c r="C28" s="535"/>
      <c r="D28" s="536" t="str">
        <f>音楽著作関係ﾏｰﾁﾝｸﾞ・その他!C91</f>
        <v>選択してください</v>
      </c>
      <c r="E28" s="537"/>
      <c r="F28" s="537"/>
      <c r="G28" s="537"/>
      <c r="H28" s="538"/>
      <c r="I28" s="539" t="s">
        <v>258</v>
      </c>
      <c r="J28" s="540"/>
      <c r="K28" s="541"/>
      <c r="L28" s="536" t="str">
        <f>音楽著作関係ﾏｰﾁﾝｸﾞ・その他!C93</f>
        <v>選択してください</v>
      </c>
      <c r="M28" s="537"/>
      <c r="N28" s="542"/>
    </row>
    <row r="29" spans="1:14" ht="14.4" customHeight="1">
      <c r="A29" s="526"/>
      <c r="B29" s="543" t="s">
        <v>269</v>
      </c>
      <c r="C29" s="544"/>
      <c r="D29" s="547" t="str">
        <f>音楽著作関係ﾏｰﾁﾝｸﾞ・その他!C96</f>
        <v>選択してください</v>
      </c>
      <c r="E29" s="548"/>
      <c r="F29" s="548"/>
      <c r="G29" s="548"/>
      <c r="H29" s="549"/>
      <c r="I29" s="547">
        <f>音楽著作関係ﾏｰﾁﾝｸﾞ・その他!D94</f>
        <v>0</v>
      </c>
      <c r="J29" s="548"/>
      <c r="K29" s="548"/>
      <c r="L29" s="548"/>
      <c r="M29" s="548"/>
      <c r="N29" s="553"/>
    </row>
    <row r="30" spans="1:14" ht="14.4" customHeight="1" thickBot="1">
      <c r="A30" s="526"/>
      <c r="B30" s="545"/>
      <c r="C30" s="546"/>
      <c r="D30" s="550"/>
      <c r="E30" s="551"/>
      <c r="F30" s="551"/>
      <c r="G30" s="551"/>
      <c r="H30" s="552"/>
      <c r="I30" s="550"/>
      <c r="J30" s="551"/>
      <c r="K30" s="551"/>
      <c r="L30" s="551"/>
      <c r="M30" s="551"/>
      <c r="N30" s="554"/>
    </row>
    <row r="31" spans="1:14" ht="14.4" customHeight="1">
      <c r="A31" s="525"/>
      <c r="B31" s="505" t="s">
        <v>281</v>
      </c>
      <c r="C31" s="506"/>
      <c r="D31" s="506"/>
      <c r="E31" s="506"/>
      <c r="F31" s="506"/>
      <c r="G31" s="540" t="s">
        <v>344</v>
      </c>
      <c r="H31" s="555"/>
      <c r="I31" s="505" t="s">
        <v>271</v>
      </c>
      <c r="J31" s="506"/>
      <c r="K31" s="506"/>
      <c r="L31" s="506"/>
      <c r="M31" s="506"/>
      <c r="N31" s="507"/>
    </row>
    <row r="32" spans="1:14" ht="14.4" customHeight="1">
      <c r="A32" s="525"/>
      <c r="B32" s="508" t="s">
        <v>65</v>
      </c>
      <c r="C32" s="372"/>
      <c r="D32" s="509" t="str">
        <f>IF(音楽著作関係ﾏｰﾁﾝｸﾞ・その他!E101="","",音楽著作関係ﾏｰﾁﾝｸﾞ・その他!E101)</f>
        <v/>
      </c>
      <c r="E32" s="510"/>
      <c r="F32" s="510"/>
      <c r="G32" s="511" t="str">
        <f>IF(音楽著作関係ﾏｰﾁﾝｸﾞ・その他!E105="","",音楽著作関係ﾏｰﾁﾝｸﾞ・その他!E105)</f>
        <v/>
      </c>
      <c r="H32" s="512"/>
      <c r="I32" s="508" t="s">
        <v>66</v>
      </c>
      <c r="J32" s="372"/>
      <c r="K32" s="513">
        <f>音楽著作関係ﾏｰﾁﾝｸﾞ・その他!J101</f>
        <v>0</v>
      </c>
      <c r="L32" s="514"/>
      <c r="M32" s="514"/>
      <c r="N32" s="515"/>
    </row>
    <row r="33" spans="1:14" ht="14.4" customHeight="1">
      <c r="A33" s="525"/>
      <c r="B33" s="508" t="s">
        <v>275</v>
      </c>
      <c r="C33" s="372"/>
      <c r="D33" s="513">
        <f>音楽著作関係ﾏｰﾁﾝｸﾞ・その他!E102</f>
        <v>0</v>
      </c>
      <c r="E33" s="514"/>
      <c r="F33" s="514"/>
      <c r="G33" s="516"/>
      <c r="H33" s="517"/>
      <c r="I33" s="508" t="s">
        <v>273</v>
      </c>
      <c r="J33" s="372"/>
      <c r="K33" s="513">
        <f>音楽著作関係ﾏｰﾁﾝｸﾞ・その他!J102</f>
        <v>0</v>
      </c>
      <c r="L33" s="514"/>
      <c r="M33" s="514"/>
      <c r="N33" s="515"/>
    </row>
    <row r="34" spans="1:14" ht="14.4" customHeight="1" thickBot="1">
      <c r="A34" s="527"/>
      <c r="B34" s="498" t="s">
        <v>276</v>
      </c>
      <c r="C34" s="499"/>
      <c r="D34" s="500" t="str">
        <f>音楽著作関係ﾏｰﾁﾝｸﾞ・その他!E98</f>
        <v>選択してください</v>
      </c>
      <c r="E34" s="501"/>
      <c r="F34" s="501"/>
      <c r="G34" s="502" t="str">
        <f>IF(音楽著作関係ﾏｰﾁﾝｸﾞ・その他!K105="","",音楽著作関係ﾏｰﾁﾝｸﾞ・その他!K105)</f>
        <v>選択してください</v>
      </c>
      <c r="H34" s="503"/>
      <c r="I34" s="498" t="s">
        <v>10</v>
      </c>
      <c r="J34" s="499"/>
      <c r="K34" s="500">
        <f>音楽著作関係ﾏｰﾁﾝｸﾞ・その他!J103</f>
        <v>0</v>
      </c>
      <c r="L34" s="501"/>
      <c r="M34" s="501"/>
      <c r="N34" s="504"/>
    </row>
    <row r="35" spans="1:14" ht="14.4" customHeight="1" thickBot="1">
      <c r="A35" s="100"/>
      <c r="B35" s="101"/>
      <c r="C35" s="101"/>
      <c r="D35" s="102"/>
      <c r="E35" s="102"/>
      <c r="F35" s="102"/>
      <c r="G35" s="154"/>
      <c r="H35" s="154"/>
      <c r="I35" s="101"/>
      <c r="J35" s="101"/>
      <c r="K35" s="102"/>
      <c r="L35" s="102"/>
      <c r="M35" s="102"/>
      <c r="N35" s="102"/>
    </row>
    <row r="36" spans="1:14" ht="14.4" customHeight="1">
      <c r="A36" s="524">
        <v>4</v>
      </c>
      <c r="B36" s="505" t="s">
        <v>254</v>
      </c>
      <c r="C36" s="506"/>
      <c r="D36" s="506"/>
      <c r="E36" s="506"/>
      <c r="F36" s="506"/>
      <c r="G36" s="506"/>
      <c r="H36" s="528"/>
      <c r="I36" s="529" t="s">
        <v>59</v>
      </c>
      <c r="J36" s="506"/>
      <c r="K36" s="528"/>
      <c r="L36" s="529" t="s">
        <v>60</v>
      </c>
      <c r="M36" s="506"/>
      <c r="N36" s="507"/>
    </row>
    <row r="37" spans="1:14" ht="14.4" customHeight="1" thickBot="1">
      <c r="A37" s="525"/>
      <c r="B37" s="530">
        <f>音楽著作関係ﾏｰﾁﾝｸﾞ・その他!C109</f>
        <v>0</v>
      </c>
      <c r="C37" s="501"/>
      <c r="D37" s="501"/>
      <c r="E37" s="501"/>
      <c r="F37" s="501"/>
      <c r="G37" s="501"/>
      <c r="H37" s="531"/>
      <c r="I37" s="532">
        <f>音楽著作関係ﾏｰﾁﾝｸﾞ・その他!C111</f>
        <v>0</v>
      </c>
      <c r="J37" s="532"/>
      <c r="K37" s="532"/>
      <c r="L37" s="532">
        <f>音楽著作関係ﾏｰﾁﾝｸﾞ・その他!C113</f>
        <v>0</v>
      </c>
      <c r="M37" s="532"/>
      <c r="N37" s="533"/>
    </row>
    <row r="38" spans="1:14" ht="14.4" customHeight="1">
      <c r="A38" s="526"/>
      <c r="B38" s="534" t="s">
        <v>257</v>
      </c>
      <c r="C38" s="535"/>
      <c r="D38" s="536" t="str">
        <f>音楽著作関係ﾏｰﾁﾝｸﾞ・その他!C115</f>
        <v>選択してください</v>
      </c>
      <c r="E38" s="537"/>
      <c r="F38" s="537"/>
      <c r="G38" s="537"/>
      <c r="H38" s="538"/>
      <c r="I38" s="539" t="s">
        <v>258</v>
      </c>
      <c r="J38" s="540"/>
      <c r="K38" s="541"/>
      <c r="L38" s="536" t="str">
        <f>音楽著作関係ﾏｰﾁﾝｸﾞ・その他!C117</f>
        <v>選択してください</v>
      </c>
      <c r="M38" s="537"/>
      <c r="N38" s="542"/>
    </row>
    <row r="39" spans="1:14" ht="14.4" customHeight="1">
      <c r="A39" s="526"/>
      <c r="B39" s="543" t="s">
        <v>269</v>
      </c>
      <c r="C39" s="544"/>
      <c r="D39" s="547" t="str">
        <f>音楽著作関係ﾏｰﾁﾝｸﾞ・その他!C120</f>
        <v>選択してください</v>
      </c>
      <c r="E39" s="548"/>
      <c r="F39" s="548"/>
      <c r="G39" s="548"/>
      <c r="H39" s="549"/>
      <c r="I39" s="547">
        <f>音楽著作関係ﾏｰﾁﾝｸﾞ・その他!D118</f>
        <v>0</v>
      </c>
      <c r="J39" s="548"/>
      <c r="K39" s="548"/>
      <c r="L39" s="548"/>
      <c r="M39" s="548"/>
      <c r="N39" s="553"/>
    </row>
    <row r="40" spans="1:14" ht="14.4" customHeight="1" thickBot="1">
      <c r="A40" s="526"/>
      <c r="B40" s="545"/>
      <c r="C40" s="546"/>
      <c r="D40" s="550"/>
      <c r="E40" s="551"/>
      <c r="F40" s="551"/>
      <c r="G40" s="551"/>
      <c r="H40" s="552"/>
      <c r="I40" s="550"/>
      <c r="J40" s="551"/>
      <c r="K40" s="551"/>
      <c r="L40" s="551"/>
      <c r="M40" s="551"/>
      <c r="N40" s="554"/>
    </row>
    <row r="41" spans="1:14" ht="14.4" customHeight="1">
      <c r="A41" s="525"/>
      <c r="B41" s="505" t="s">
        <v>281</v>
      </c>
      <c r="C41" s="506"/>
      <c r="D41" s="506"/>
      <c r="E41" s="506"/>
      <c r="F41" s="506"/>
      <c r="G41" s="540" t="s">
        <v>344</v>
      </c>
      <c r="H41" s="555"/>
      <c r="I41" s="505" t="s">
        <v>271</v>
      </c>
      <c r="J41" s="506"/>
      <c r="K41" s="506"/>
      <c r="L41" s="506"/>
      <c r="M41" s="506"/>
      <c r="N41" s="507"/>
    </row>
    <row r="42" spans="1:14" ht="14.4" customHeight="1">
      <c r="A42" s="525"/>
      <c r="B42" s="508" t="s">
        <v>65</v>
      </c>
      <c r="C42" s="372"/>
      <c r="D42" s="509" t="str">
        <f>IF(音楽著作関係ﾏｰﾁﾝｸﾞ・その他!E125="","",音楽著作関係ﾏｰﾁﾝｸﾞ・その他!E125)</f>
        <v/>
      </c>
      <c r="E42" s="510"/>
      <c r="F42" s="510"/>
      <c r="G42" s="511" t="str">
        <f>IF(音楽著作関係ﾏｰﾁﾝｸﾞ・その他!E129="","",音楽著作関係ﾏｰﾁﾝｸﾞ・その他!E129)</f>
        <v/>
      </c>
      <c r="H42" s="512"/>
      <c r="I42" s="508" t="s">
        <v>66</v>
      </c>
      <c r="J42" s="372"/>
      <c r="K42" s="513">
        <f>音楽著作関係ﾏｰﾁﾝｸﾞ・その他!J125</f>
        <v>0</v>
      </c>
      <c r="L42" s="514"/>
      <c r="M42" s="514"/>
      <c r="N42" s="515"/>
    </row>
    <row r="43" spans="1:14" ht="14.4" customHeight="1">
      <c r="A43" s="525"/>
      <c r="B43" s="508" t="s">
        <v>275</v>
      </c>
      <c r="C43" s="372"/>
      <c r="D43" s="513">
        <f>音楽著作関係ﾏｰﾁﾝｸﾞ・その他!E126</f>
        <v>0</v>
      </c>
      <c r="E43" s="514"/>
      <c r="F43" s="514"/>
      <c r="G43" s="516"/>
      <c r="H43" s="517"/>
      <c r="I43" s="508" t="s">
        <v>273</v>
      </c>
      <c r="J43" s="372"/>
      <c r="K43" s="513">
        <f>音楽著作関係ﾏｰﾁﾝｸﾞ・その他!J126</f>
        <v>0</v>
      </c>
      <c r="L43" s="514"/>
      <c r="M43" s="514"/>
      <c r="N43" s="515"/>
    </row>
    <row r="44" spans="1:14" ht="14.4" customHeight="1" thickBot="1">
      <c r="A44" s="527"/>
      <c r="B44" s="498" t="s">
        <v>276</v>
      </c>
      <c r="C44" s="499"/>
      <c r="D44" s="500" t="str">
        <f>音楽著作関係ﾏｰﾁﾝｸﾞ・その他!E122</f>
        <v>選択してください</v>
      </c>
      <c r="E44" s="501"/>
      <c r="F44" s="501"/>
      <c r="G44" s="502" t="str">
        <f>IF(音楽著作関係ﾏｰﾁﾝｸﾞ・その他!K129="","",音楽著作関係ﾏｰﾁﾝｸﾞ・その他!K129)</f>
        <v>選択してください</v>
      </c>
      <c r="H44" s="503"/>
      <c r="I44" s="498" t="s">
        <v>10</v>
      </c>
      <c r="J44" s="499"/>
      <c r="K44" s="500">
        <f>音楽著作関係ﾏｰﾁﾝｸﾞ・その他!J127</f>
        <v>0</v>
      </c>
      <c r="L44" s="501"/>
      <c r="M44" s="501"/>
      <c r="N44" s="504"/>
    </row>
    <row r="45" spans="1:14" ht="14.4" customHeight="1" thickBot="1">
      <c r="A45" s="100"/>
      <c r="B45" s="101"/>
      <c r="C45" s="101"/>
      <c r="D45" s="102"/>
      <c r="E45" s="102"/>
      <c r="F45" s="102"/>
      <c r="G45" s="154"/>
      <c r="H45" s="154"/>
      <c r="I45" s="101"/>
      <c r="J45" s="101"/>
      <c r="K45" s="102"/>
      <c r="L45" s="102"/>
      <c r="M45" s="102"/>
      <c r="N45" s="102"/>
    </row>
    <row r="46" spans="1:14" ht="14.4" customHeight="1">
      <c r="A46" s="524">
        <v>5</v>
      </c>
      <c r="B46" s="505" t="s">
        <v>254</v>
      </c>
      <c r="C46" s="506"/>
      <c r="D46" s="506"/>
      <c r="E46" s="506"/>
      <c r="F46" s="506"/>
      <c r="G46" s="506"/>
      <c r="H46" s="528"/>
      <c r="I46" s="529" t="s">
        <v>59</v>
      </c>
      <c r="J46" s="506"/>
      <c r="K46" s="528"/>
      <c r="L46" s="529" t="s">
        <v>60</v>
      </c>
      <c r="M46" s="506"/>
      <c r="N46" s="507"/>
    </row>
    <row r="47" spans="1:14" ht="14.4" customHeight="1" thickBot="1">
      <c r="A47" s="525"/>
      <c r="B47" s="530">
        <f>音楽著作関係ﾏｰﾁﾝｸﾞ・その他!C133</f>
        <v>0</v>
      </c>
      <c r="C47" s="501"/>
      <c r="D47" s="501"/>
      <c r="E47" s="501"/>
      <c r="F47" s="501"/>
      <c r="G47" s="501"/>
      <c r="H47" s="531"/>
      <c r="I47" s="532">
        <f>音楽著作関係ﾏｰﾁﾝｸﾞ・その他!C135</f>
        <v>0</v>
      </c>
      <c r="J47" s="532"/>
      <c r="K47" s="532"/>
      <c r="L47" s="532">
        <f>音楽著作関係ﾏｰﾁﾝｸﾞ・その他!C137</f>
        <v>0</v>
      </c>
      <c r="M47" s="532"/>
      <c r="N47" s="533"/>
    </row>
    <row r="48" spans="1:14" ht="14.4" customHeight="1">
      <c r="A48" s="526"/>
      <c r="B48" s="534" t="s">
        <v>257</v>
      </c>
      <c r="C48" s="535"/>
      <c r="D48" s="536" t="str">
        <f>音楽著作関係ﾏｰﾁﾝｸﾞ・その他!C139</f>
        <v>選択してください</v>
      </c>
      <c r="E48" s="537"/>
      <c r="F48" s="537"/>
      <c r="G48" s="537"/>
      <c r="H48" s="538"/>
      <c r="I48" s="539" t="s">
        <v>258</v>
      </c>
      <c r="J48" s="540"/>
      <c r="K48" s="541"/>
      <c r="L48" s="536" t="str">
        <f>音楽著作関係ﾏｰﾁﾝｸﾞ・その他!C141</f>
        <v>選択してください</v>
      </c>
      <c r="M48" s="537"/>
      <c r="N48" s="542"/>
    </row>
    <row r="49" spans="1:14" ht="14.4" customHeight="1">
      <c r="A49" s="526"/>
      <c r="B49" s="543" t="s">
        <v>269</v>
      </c>
      <c r="C49" s="544"/>
      <c r="D49" s="547" t="str">
        <f>音楽著作関係ﾏｰﾁﾝｸﾞ・その他!C144</f>
        <v>選択してください</v>
      </c>
      <c r="E49" s="548"/>
      <c r="F49" s="548"/>
      <c r="G49" s="548"/>
      <c r="H49" s="549"/>
      <c r="I49" s="547">
        <f>音楽著作関係ﾏｰﾁﾝｸﾞ・その他!D142</f>
        <v>0</v>
      </c>
      <c r="J49" s="548"/>
      <c r="K49" s="548"/>
      <c r="L49" s="548"/>
      <c r="M49" s="548"/>
      <c r="N49" s="553"/>
    </row>
    <row r="50" spans="1:14" ht="14.4" customHeight="1" thickBot="1">
      <c r="A50" s="526"/>
      <c r="B50" s="545"/>
      <c r="C50" s="546"/>
      <c r="D50" s="550"/>
      <c r="E50" s="551"/>
      <c r="F50" s="551"/>
      <c r="G50" s="551"/>
      <c r="H50" s="552"/>
      <c r="I50" s="550"/>
      <c r="J50" s="551"/>
      <c r="K50" s="551"/>
      <c r="L50" s="551"/>
      <c r="M50" s="551"/>
      <c r="N50" s="554"/>
    </row>
    <row r="51" spans="1:14" ht="14.4" customHeight="1">
      <c r="A51" s="525"/>
      <c r="B51" s="505" t="s">
        <v>281</v>
      </c>
      <c r="C51" s="506"/>
      <c r="D51" s="506"/>
      <c r="E51" s="506"/>
      <c r="F51" s="506"/>
      <c r="G51" s="540" t="s">
        <v>344</v>
      </c>
      <c r="H51" s="555"/>
      <c r="I51" s="505" t="s">
        <v>271</v>
      </c>
      <c r="J51" s="506"/>
      <c r="K51" s="506"/>
      <c r="L51" s="506"/>
      <c r="M51" s="506"/>
      <c r="N51" s="507"/>
    </row>
    <row r="52" spans="1:14" ht="14.4" customHeight="1">
      <c r="A52" s="525"/>
      <c r="B52" s="508" t="s">
        <v>65</v>
      </c>
      <c r="C52" s="372"/>
      <c r="D52" s="509" t="str">
        <f>IF(音楽著作関係ﾏｰﾁﾝｸﾞ・その他!E149="","",音楽著作関係ﾏｰﾁﾝｸﾞ・その他!E149)</f>
        <v/>
      </c>
      <c r="E52" s="510"/>
      <c r="F52" s="510"/>
      <c r="G52" s="511" t="str">
        <f>IF(音楽著作関係ﾏｰﾁﾝｸﾞ・その他!E153="","",音楽著作関係ﾏｰﾁﾝｸﾞ・その他!E153)</f>
        <v/>
      </c>
      <c r="H52" s="512"/>
      <c r="I52" s="508" t="s">
        <v>66</v>
      </c>
      <c r="J52" s="372"/>
      <c r="K52" s="513">
        <f>音楽著作関係ﾏｰﾁﾝｸﾞ・その他!J149</f>
        <v>0</v>
      </c>
      <c r="L52" s="514"/>
      <c r="M52" s="514"/>
      <c r="N52" s="515"/>
    </row>
    <row r="53" spans="1:14" ht="14.4" customHeight="1">
      <c r="A53" s="525"/>
      <c r="B53" s="508" t="s">
        <v>275</v>
      </c>
      <c r="C53" s="372"/>
      <c r="D53" s="513">
        <f>音楽著作関係ﾏｰﾁﾝｸﾞ・その他!E150</f>
        <v>0</v>
      </c>
      <c r="E53" s="514"/>
      <c r="F53" s="514"/>
      <c r="G53" s="516"/>
      <c r="H53" s="517"/>
      <c r="I53" s="508" t="s">
        <v>273</v>
      </c>
      <c r="J53" s="372"/>
      <c r="K53" s="513">
        <f>音楽著作関係ﾏｰﾁﾝｸﾞ・その他!J150</f>
        <v>0</v>
      </c>
      <c r="L53" s="514"/>
      <c r="M53" s="514"/>
      <c r="N53" s="515"/>
    </row>
    <row r="54" spans="1:14" ht="14.4" customHeight="1" thickBot="1">
      <c r="A54" s="527"/>
      <c r="B54" s="498" t="s">
        <v>276</v>
      </c>
      <c r="C54" s="499"/>
      <c r="D54" s="500" t="str">
        <f>音楽著作関係ﾏｰﾁﾝｸﾞ・その他!E146</f>
        <v>選択してください</v>
      </c>
      <c r="E54" s="501"/>
      <c r="F54" s="501"/>
      <c r="G54" s="502" t="str">
        <f>IF(音楽著作関係ﾏｰﾁﾝｸﾞ・その他!K153="","",音楽著作関係ﾏｰﾁﾝｸﾞ・その他!K153)</f>
        <v>選択してください</v>
      </c>
      <c r="H54" s="503"/>
      <c r="I54" s="498" t="s">
        <v>10</v>
      </c>
      <c r="J54" s="499"/>
      <c r="K54" s="500">
        <f>音楽著作関係ﾏｰﾁﾝｸﾞ・その他!J151</f>
        <v>0</v>
      </c>
      <c r="L54" s="501"/>
      <c r="M54" s="501"/>
      <c r="N54" s="504"/>
    </row>
    <row r="55" spans="1:14" ht="14.4" customHeight="1">
      <c r="A55" s="100"/>
      <c r="B55" s="101"/>
      <c r="C55" s="101"/>
      <c r="D55" s="102"/>
      <c r="E55" s="102"/>
      <c r="F55" s="102"/>
      <c r="G55" s="154"/>
      <c r="H55" s="154"/>
      <c r="I55" s="101"/>
      <c r="J55" s="101"/>
      <c r="K55" s="102"/>
      <c r="L55" s="102"/>
      <c r="M55" s="102"/>
      <c r="N55" s="102"/>
    </row>
    <row r="56" spans="1:14" ht="14.4" customHeight="1">
      <c r="A56" s="100"/>
      <c r="B56" s="101"/>
      <c r="C56" s="101"/>
      <c r="D56" s="102"/>
      <c r="E56" s="102"/>
      <c r="F56" s="102"/>
      <c r="G56" s="154"/>
      <c r="H56" s="154"/>
      <c r="I56" s="101"/>
      <c r="J56" s="101"/>
      <c r="K56" s="102"/>
      <c r="L56" s="102"/>
      <c r="M56" s="102"/>
      <c r="N56" s="102"/>
    </row>
    <row r="57" spans="1:14" ht="14.4" customHeight="1">
      <c r="E57" s="51" t="s">
        <v>748</v>
      </c>
      <c r="G57" s="98"/>
      <c r="N57" s="149" t="s">
        <v>482</v>
      </c>
    </row>
    <row r="58" spans="1:14" ht="14.4" customHeight="1">
      <c r="A58" s="100"/>
      <c r="B58" s="101"/>
      <c r="C58" s="101"/>
      <c r="D58" s="102"/>
      <c r="E58" s="102"/>
      <c r="F58" s="102"/>
      <c r="G58" s="154"/>
      <c r="H58" s="154"/>
      <c r="I58" s="101"/>
      <c r="J58" s="101"/>
      <c r="K58" s="102"/>
      <c r="L58" s="102"/>
      <c r="M58" s="102"/>
      <c r="N58" s="102"/>
    </row>
    <row r="59" spans="1:14" ht="14.4" customHeight="1" thickBot="1"/>
    <row r="60" spans="1:14" ht="14.4" customHeight="1">
      <c r="A60" s="524">
        <v>6</v>
      </c>
      <c r="B60" s="505" t="s">
        <v>254</v>
      </c>
      <c r="C60" s="506"/>
      <c r="D60" s="506"/>
      <c r="E60" s="506"/>
      <c r="F60" s="506"/>
      <c r="G60" s="506"/>
      <c r="H60" s="528"/>
      <c r="I60" s="529" t="s">
        <v>59</v>
      </c>
      <c r="J60" s="506"/>
      <c r="K60" s="528"/>
      <c r="L60" s="529" t="s">
        <v>60</v>
      </c>
      <c r="M60" s="506"/>
      <c r="N60" s="507"/>
    </row>
    <row r="61" spans="1:14" ht="14.4" customHeight="1" thickBot="1">
      <c r="A61" s="525"/>
      <c r="B61" s="530">
        <f>音楽著作関係ﾏｰﾁﾝｸﾞ・その他!C157</f>
        <v>0</v>
      </c>
      <c r="C61" s="501"/>
      <c r="D61" s="501"/>
      <c r="E61" s="501"/>
      <c r="F61" s="501"/>
      <c r="G61" s="501"/>
      <c r="H61" s="531"/>
      <c r="I61" s="532">
        <f>音楽著作関係ﾏｰﾁﾝｸﾞ・その他!C159</f>
        <v>0</v>
      </c>
      <c r="J61" s="532"/>
      <c r="K61" s="532"/>
      <c r="L61" s="532">
        <f>音楽著作関係ﾏｰﾁﾝｸﾞ・その他!C161</f>
        <v>0</v>
      </c>
      <c r="M61" s="532"/>
      <c r="N61" s="533"/>
    </row>
    <row r="62" spans="1:14" ht="14.4" customHeight="1">
      <c r="A62" s="526"/>
      <c r="B62" s="534" t="s">
        <v>257</v>
      </c>
      <c r="C62" s="535"/>
      <c r="D62" s="536" t="str">
        <f>音楽著作関係ﾏｰﾁﾝｸﾞ・その他!C163</f>
        <v>選択してください</v>
      </c>
      <c r="E62" s="537"/>
      <c r="F62" s="537"/>
      <c r="G62" s="537"/>
      <c r="H62" s="538"/>
      <c r="I62" s="539" t="s">
        <v>258</v>
      </c>
      <c r="J62" s="540"/>
      <c r="K62" s="541"/>
      <c r="L62" s="536" t="str">
        <f>音楽著作関係ﾏｰﾁﾝｸﾞ・その他!C165</f>
        <v>選択してください</v>
      </c>
      <c r="M62" s="537"/>
      <c r="N62" s="542"/>
    </row>
    <row r="63" spans="1:14" ht="14.4" customHeight="1">
      <c r="A63" s="526"/>
      <c r="B63" s="543" t="s">
        <v>269</v>
      </c>
      <c r="C63" s="544"/>
      <c r="D63" s="547" t="str">
        <f>音楽著作関係ﾏｰﾁﾝｸﾞ・その他!C168</f>
        <v>選択してください</v>
      </c>
      <c r="E63" s="548"/>
      <c r="F63" s="548"/>
      <c r="G63" s="548"/>
      <c r="H63" s="549"/>
      <c r="I63" s="547">
        <f>音楽著作関係ﾏｰﾁﾝｸﾞ・その他!D166</f>
        <v>0</v>
      </c>
      <c r="J63" s="548"/>
      <c r="K63" s="548"/>
      <c r="L63" s="548"/>
      <c r="M63" s="548"/>
      <c r="N63" s="553"/>
    </row>
    <row r="64" spans="1:14" ht="14.4" customHeight="1" thickBot="1">
      <c r="A64" s="526"/>
      <c r="B64" s="545"/>
      <c r="C64" s="546"/>
      <c r="D64" s="550"/>
      <c r="E64" s="551"/>
      <c r="F64" s="551"/>
      <c r="G64" s="551"/>
      <c r="H64" s="552"/>
      <c r="I64" s="550"/>
      <c r="J64" s="551"/>
      <c r="K64" s="551"/>
      <c r="L64" s="551"/>
      <c r="M64" s="551"/>
      <c r="N64" s="554"/>
    </row>
    <row r="65" spans="1:14" ht="14.4" customHeight="1">
      <c r="A65" s="525"/>
      <c r="B65" s="505" t="s">
        <v>281</v>
      </c>
      <c r="C65" s="506"/>
      <c r="D65" s="506"/>
      <c r="E65" s="506"/>
      <c r="F65" s="506"/>
      <c r="G65" s="540" t="s">
        <v>344</v>
      </c>
      <c r="H65" s="555"/>
      <c r="I65" s="505" t="s">
        <v>271</v>
      </c>
      <c r="J65" s="506"/>
      <c r="K65" s="506"/>
      <c r="L65" s="506"/>
      <c r="M65" s="506"/>
      <c r="N65" s="507"/>
    </row>
    <row r="66" spans="1:14" ht="14.4" customHeight="1">
      <c r="A66" s="525"/>
      <c r="B66" s="508" t="s">
        <v>65</v>
      </c>
      <c r="C66" s="372"/>
      <c r="D66" s="509" t="str">
        <f>IF(音楽著作関係ﾏｰﾁﾝｸﾞ・その他!E173="","",音楽著作関係ﾏｰﾁﾝｸﾞ・その他!E173)</f>
        <v/>
      </c>
      <c r="E66" s="510"/>
      <c r="F66" s="510"/>
      <c r="G66" s="511" t="str">
        <f>IF(音楽著作関係ﾏｰﾁﾝｸﾞ・その他!E177="","",音楽著作関係ﾏｰﾁﾝｸﾞ・その他!E177)</f>
        <v/>
      </c>
      <c r="H66" s="512"/>
      <c r="I66" s="508" t="s">
        <v>66</v>
      </c>
      <c r="J66" s="372"/>
      <c r="K66" s="513">
        <f>音楽著作関係ﾏｰﾁﾝｸﾞ・その他!J173</f>
        <v>0</v>
      </c>
      <c r="L66" s="514"/>
      <c r="M66" s="514"/>
      <c r="N66" s="515"/>
    </row>
    <row r="67" spans="1:14" ht="14.4" customHeight="1">
      <c r="A67" s="525"/>
      <c r="B67" s="508" t="s">
        <v>275</v>
      </c>
      <c r="C67" s="372"/>
      <c r="D67" s="513">
        <f>音楽著作関係ﾏｰﾁﾝｸﾞ・その他!E174</f>
        <v>0</v>
      </c>
      <c r="E67" s="514"/>
      <c r="F67" s="514"/>
      <c r="G67" s="516"/>
      <c r="H67" s="517"/>
      <c r="I67" s="508" t="s">
        <v>273</v>
      </c>
      <c r="J67" s="372"/>
      <c r="K67" s="513">
        <f>音楽著作関係ﾏｰﾁﾝｸﾞ・その他!J174</f>
        <v>0</v>
      </c>
      <c r="L67" s="514"/>
      <c r="M67" s="514"/>
      <c r="N67" s="515"/>
    </row>
    <row r="68" spans="1:14" ht="14.4" customHeight="1" thickBot="1">
      <c r="A68" s="527"/>
      <c r="B68" s="498" t="s">
        <v>276</v>
      </c>
      <c r="C68" s="499"/>
      <c r="D68" s="500" t="str">
        <f>音楽著作関係ﾏｰﾁﾝｸﾞ・その他!E170</f>
        <v>選択してください</v>
      </c>
      <c r="E68" s="501"/>
      <c r="F68" s="501"/>
      <c r="G68" s="502" t="str">
        <f>IF(音楽著作関係ﾏｰﾁﾝｸﾞ・その他!K177="","",音楽著作関係ﾏｰﾁﾝｸﾞ・その他!K177)</f>
        <v>選択してください</v>
      </c>
      <c r="H68" s="503"/>
      <c r="I68" s="498" t="s">
        <v>10</v>
      </c>
      <c r="J68" s="499"/>
      <c r="K68" s="500">
        <f>音楽著作関係ﾏｰﾁﾝｸﾞ・その他!J175</f>
        <v>0</v>
      </c>
      <c r="L68" s="501"/>
      <c r="M68" s="501"/>
      <c r="N68" s="504"/>
    </row>
    <row r="69" spans="1:14" ht="14.4" customHeight="1" thickBot="1"/>
    <row r="70" spans="1:14" ht="14.4" customHeight="1">
      <c r="A70" s="524">
        <v>7</v>
      </c>
      <c r="B70" s="505" t="s">
        <v>254</v>
      </c>
      <c r="C70" s="506"/>
      <c r="D70" s="506"/>
      <c r="E70" s="506"/>
      <c r="F70" s="506"/>
      <c r="G70" s="506"/>
      <c r="H70" s="528"/>
      <c r="I70" s="529" t="s">
        <v>59</v>
      </c>
      <c r="J70" s="506"/>
      <c r="K70" s="528"/>
      <c r="L70" s="529" t="s">
        <v>60</v>
      </c>
      <c r="M70" s="506"/>
      <c r="N70" s="507"/>
    </row>
    <row r="71" spans="1:14" ht="14.4" customHeight="1" thickBot="1">
      <c r="A71" s="525"/>
      <c r="B71" s="530">
        <f>音楽著作関係ﾏｰﾁﾝｸﾞ・その他!C181</f>
        <v>0</v>
      </c>
      <c r="C71" s="501"/>
      <c r="D71" s="501"/>
      <c r="E71" s="501"/>
      <c r="F71" s="501"/>
      <c r="G71" s="501"/>
      <c r="H71" s="531"/>
      <c r="I71" s="532">
        <f>音楽著作関係ﾏｰﾁﾝｸﾞ・その他!C183</f>
        <v>0</v>
      </c>
      <c r="J71" s="532"/>
      <c r="K71" s="532"/>
      <c r="L71" s="532">
        <f>音楽著作関係ﾏｰﾁﾝｸﾞ・その他!C185</f>
        <v>0</v>
      </c>
      <c r="M71" s="532"/>
      <c r="N71" s="533"/>
    </row>
    <row r="72" spans="1:14" ht="14.4" customHeight="1">
      <c r="A72" s="526"/>
      <c r="B72" s="534" t="s">
        <v>257</v>
      </c>
      <c r="C72" s="535"/>
      <c r="D72" s="536" t="str">
        <f>音楽著作関係ﾏｰﾁﾝｸﾞ・その他!C187</f>
        <v>選択してください</v>
      </c>
      <c r="E72" s="537"/>
      <c r="F72" s="537"/>
      <c r="G72" s="537"/>
      <c r="H72" s="538"/>
      <c r="I72" s="539" t="s">
        <v>258</v>
      </c>
      <c r="J72" s="540"/>
      <c r="K72" s="541"/>
      <c r="L72" s="536" t="str">
        <f>音楽著作関係ﾏｰﾁﾝｸﾞ・その他!C189</f>
        <v>選択してください</v>
      </c>
      <c r="M72" s="537"/>
      <c r="N72" s="542"/>
    </row>
    <row r="73" spans="1:14" ht="14.4" customHeight="1">
      <c r="A73" s="526"/>
      <c r="B73" s="543" t="s">
        <v>269</v>
      </c>
      <c r="C73" s="544"/>
      <c r="D73" s="547" t="str">
        <f>音楽著作関係ﾏｰﾁﾝｸﾞ・その他!C192</f>
        <v>選択してください</v>
      </c>
      <c r="E73" s="548"/>
      <c r="F73" s="548"/>
      <c r="G73" s="548"/>
      <c r="H73" s="549"/>
      <c r="I73" s="547">
        <f>音楽著作関係ﾏｰﾁﾝｸﾞ・その他!D190</f>
        <v>0</v>
      </c>
      <c r="J73" s="548"/>
      <c r="K73" s="548"/>
      <c r="L73" s="548"/>
      <c r="M73" s="548"/>
      <c r="N73" s="553"/>
    </row>
    <row r="74" spans="1:14" ht="14.4" customHeight="1" thickBot="1">
      <c r="A74" s="526"/>
      <c r="B74" s="545"/>
      <c r="C74" s="546"/>
      <c r="D74" s="550"/>
      <c r="E74" s="551"/>
      <c r="F74" s="551"/>
      <c r="G74" s="551"/>
      <c r="H74" s="552"/>
      <c r="I74" s="550"/>
      <c r="J74" s="551"/>
      <c r="K74" s="551"/>
      <c r="L74" s="551"/>
      <c r="M74" s="551"/>
      <c r="N74" s="554"/>
    </row>
    <row r="75" spans="1:14" ht="14.4" customHeight="1">
      <c r="A75" s="525"/>
      <c r="B75" s="505" t="s">
        <v>281</v>
      </c>
      <c r="C75" s="506"/>
      <c r="D75" s="506"/>
      <c r="E75" s="506"/>
      <c r="F75" s="506"/>
      <c r="G75" s="540" t="s">
        <v>344</v>
      </c>
      <c r="H75" s="555"/>
      <c r="I75" s="505" t="s">
        <v>271</v>
      </c>
      <c r="J75" s="506"/>
      <c r="K75" s="506"/>
      <c r="L75" s="506"/>
      <c r="M75" s="506"/>
      <c r="N75" s="507"/>
    </row>
    <row r="76" spans="1:14" ht="14.4" customHeight="1">
      <c r="A76" s="525"/>
      <c r="B76" s="508" t="s">
        <v>65</v>
      </c>
      <c r="C76" s="372"/>
      <c r="D76" s="509" t="str">
        <f>IF(音楽著作関係ﾏｰﾁﾝｸﾞ・その他!E197="","",音楽著作関係ﾏｰﾁﾝｸﾞ・その他!E197)</f>
        <v/>
      </c>
      <c r="E76" s="510"/>
      <c r="F76" s="510"/>
      <c r="G76" s="511" t="str">
        <f>IF(音楽著作関係ﾏｰﾁﾝｸﾞ・その他!E201="","",音楽著作関係ﾏｰﾁﾝｸﾞ・その他!E201)</f>
        <v/>
      </c>
      <c r="H76" s="512"/>
      <c r="I76" s="508" t="s">
        <v>66</v>
      </c>
      <c r="J76" s="372"/>
      <c r="K76" s="513">
        <f>音楽著作関係ﾏｰﾁﾝｸﾞ・その他!J197</f>
        <v>0</v>
      </c>
      <c r="L76" s="514"/>
      <c r="M76" s="514"/>
      <c r="N76" s="515"/>
    </row>
    <row r="77" spans="1:14" ht="14.4" customHeight="1">
      <c r="A77" s="525"/>
      <c r="B77" s="508" t="s">
        <v>275</v>
      </c>
      <c r="C77" s="372"/>
      <c r="D77" s="513">
        <f>音楽著作関係ﾏｰﾁﾝｸﾞ・その他!E198</f>
        <v>0</v>
      </c>
      <c r="E77" s="514"/>
      <c r="F77" s="514"/>
      <c r="G77" s="516"/>
      <c r="H77" s="517"/>
      <c r="I77" s="508" t="s">
        <v>273</v>
      </c>
      <c r="J77" s="372"/>
      <c r="K77" s="513">
        <f>音楽著作関係ﾏｰﾁﾝｸﾞ・その他!J198</f>
        <v>0</v>
      </c>
      <c r="L77" s="514"/>
      <c r="M77" s="514"/>
      <c r="N77" s="515"/>
    </row>
    <row r="78" spans="1:14" ht="14.4" customHeight="1" thickBot="1">
      <c r="A78" s="527"/>
      <c r="B78" s="498" t="s">
        <v>276</v>
      </c>
      <c r="C78" s="499"/>
      <c r="D78" s="500" t="str">
        <f>音楽著作関係ﾏｰﾁﾝｸﾞ・その他!E194</f>
        <v>選択してください</v>
      </c>
      <c r="E78" s="501"/>
      <c r="F78" s="501"/>
      <c r="G78" s="502" t="str">
        <f>IF(音楽著作関係ﾏｰﾁﾝｸﾞ・その他!K201="","",音楽著作関係ﾏｰﾁﾝｸﾞ・その他!K201)</f>
        <v>選択してください</v>
      </c>
      <c r="H78" s="503"/>
      <c r="I78" s="498" t="s">
        <v>10</v>
      </c>
      <c r="J78" s="499"/>
      <c r="K78" s="500">
        <f>音楽著作関係ﾏｰﾁﾝｸﾞ・その他!J199</f>
        <v>0</v>
      </c>
      <c r="L78" s="501"/>
      <c r="M78" s="501"/>
      <c r="N78" s="504"/>
    </row>
    <row r="79" spans="1:14" ht="14.4" customHeight="1" thickBot="1"/>
    <row r="80" spans="1:14" ht="14.4" customHeight="1">
      <c r="A80" s="524">
        <v>8</v>
      </c>
      <c r="B80" s="505" t="s">
        <v>254</v>
      </c>
      <c r="C80" s="506"/>
      <c r="D80" s="506"/>
      <c r="E80" s="506"/>
      <c r="F80" s="506"/>
      <c r="G80" s="506"/>
      <c r="H80" s="528"/>
      <c r="I80" s="529" t="s">
        <v>59</v>
      </c>
      <c r="J80" s="506"/>
      <c r="K80" s="528"/>
      <c r="L80" s="529" t="s">
        <v>60</v>
      </c>
      <c r="M80" s="506"/>
      <c r="N80" s="507"/>
    </row>
    <row r="81" spans="1:14" ht="14.4" customHeight="1" thickBot="1">
      <c r="A81" s="525"/>
      <c r="B81" s="530">
        <f>音楽著作関係ﾏｰﾁﾝｸﾞ・その他!C205</f>
        <v>0</v>
      </c>
      <c r="C81" s="501"/>
      <c r="D81" s="501"/>
      <c r="E81" s="501"/>
      <c r="F81" s="501"/>
      <c r="G81" s="501"/>
      <c r="H81" s="531"/>
      <c r="I81" s="532">
        <f>音楽著作関係ﾏｰﾁﾝｸﾞ・その他!C207</f>
        <v>0</v>
      </c>
      <c r="J81" s="532"/>
      <c r="K81" s="532"/>
      <c r="L81" s="532">
        <f>音楽著作関係ﾏｰﾁﾝｸﾞ・その他!C209</f>
        <v>0</v>
      </c>
      <c r="M81" s="532"/>
      <c r="N81" s="533"/>
    </row>
    <row r="82" spans="1:14" ht="14.4" customHeight="1">
      <c r="A82" s="526"/>
      <c r="B82" s="534" t="s">
        <v>257</v>
      </c>
      <c r="C82" s="535"/>
      <c r="D82" s="536" t="str">
        <f>音楽著作関係ﾏｰﾁﾝｸﾞ・その他!C211</f>
        <v>選択してください</v>
      </c>
      <c r="E82" s="537"/>
      <c r="F82" s="537"/>
      <c r="G82" s="537"/>
      <c r="H82" s="538"/>
      <c r="I82" s="539" t="s">
        <v>258</v>
      </c>
      <c r="J82" s="540"/>
      <c r="K82" s="541"/>
      <c r="L82" s="536" t="str">
        <f>音楽著作関係ﾏｰﾁﾝｸﾞ・その他!C213</f>
        <v>選択してください</v>
      </c>
      <c r="M82" s="537"/>
      <c r="N82" s="542"/>
    </row>
    <row r="83" spans="1:14" ht="14.4" customHeight="1">
      <c r="A83" s="526"/>
      <c r="B83" s="543" t="s">
        <v>269</v>
      </c>
      <c r="C83" s="544"/>
      <c r="D83" s="547" t="str">
        <f>音楽著作関係ﾏｰﾁﾝｸﾞ・その他!C216</f>
        <v>選択してください</v>
      </c>
      <c r="E83" s="548"/>
      <c r="F83" s="548"/>
      <c r="G83" s="548"/>
      <c r="H83" s="549"/>
      <c r="I83" s="547">
        <f>音楽著作関係ﾏｰﾁﾝｸﾞ・その他!D214</f>
        <v>0</v>
      </c>
      <c r="J83" s="548"/>
      <c r="K83" s="548"/>
      <c r="L83" s="548"/>
      <c r="M83" s="548"/>
      <c r="N83" s="553"/>
    </row>
    <row r="84" spans="1:14" ht="14.4" customHeight="1" thickBot="1">
      <c r="A84" s="526"/>
      <c r="B84" s="545"/>
      <c r="C84" s="546"/>
      <c r="D84" s="550"/>
      <c r="E84" s="551"/>
      <c r="F84" s="551"/>
      <c r="G84" s="551"/>
      <c r="H84" s="552"/>
      <c r="I84" s="550"/>
      <c r="J84" s="551"/>
      <c r="K84" s="551"/>
      <c r="L84" s="551"/>
      <c r="M84" s="551"/>
      <c r="N84" s="554"/>
    </row>
    <row r="85" spans="1:14" ht="14.4" customHeight="1">
      <c r="A85" s="525"/>
      <c r="B85" s="505" t="s">
        <v>281</v>
      </c>
      <c r="C85" s="506"/>
      <c r="D85" s="506"/>
      <c r="E85" s="506"/>
      <c r="F85" s="506"/>
      <c r="G85" s="540" t="s">
        <v>344</v>
      </c>
      <c r="H85" s="555"/>
      <c r="I85" s="505" t="s">
        <v>271</v>
      </c>
      <c r="J85" s="506"/>
      <c r="K85" s="506"/>
      <c r="L85" s="506"/>
      <c r="M85" s="506"/>
      <c r="N85" s="507"/>
    </row>
    <row r="86" spans="1:14" ht="14.4" customHeight="1">
      <c r="A86" s="525"/>
      <c r="B86" s="508" t="s">
        <v>65</v>
      </c>
      <c r="C86" s="372"/>
      <c r="D86" s="509" t="str">
        <f>IF(音楽著作関係ﾏｰﾁﾝｸﾞ・その他!E221="","",音楽著作関係ﾏｰﾁﾝｸﾞ・その他!E221)</f>
        <v/>
      </c>
      <c r="E86" s="510"/>
      <c r="F86" s="510"/>
      <c r="G86" s="511" t="str">
        <f>IF(音楽著作関係ﾏｰﾁﾝｸﾞ・その他!E225="","",音楽著作関係ﾏｰﾁﾝｸﾞ・その他!E225)</f>
        <v/>
      </c>
      <c r="H86" s="512"/>
      <c r="I86" s="508" t="s">
        <v>66</v>
      </c>
      <c r="J86" s="372"/>
      <c r="K86" s="513">
        <f>音楽著作関係ﾏｰﾁﾝｸﾞ・その他!J221</f>
        <v>0</v>
      </c>
      <c r="L86" s="514"/>
      <c r="M86" s="514"/>
      <c r="N86" s="515"/>
    </row>
    <row r="87" spans="1:14" ht="14.4" customHeight="1">
      <c r="A87" s="525"/>
      <c r="B87" s="508" t="s">
        <v>275</v>
      </c>
      <c r="C87" s="372"/>
      <c r="D87" s="513">
        <f>音楽著作関係ﾏｰﾁﾝｸﾞ・その他!E222</f>
        <v>0</v>
      </c>
      <c r="E87" s="514"/>
      <c r="F87" s="514"/>
      <c r="G87" s="516"/>
      <c r="H87" s="517"/>
      <c r="I87" s="508" t="s">
        <v>273</v>
      </c>
      <c r="J87" s="372"/>
      <c r="K87" s="513">
        <f>音楽著作関係ﾏｰﾁﾝｸﾞ・その他!J222</f>
        <v>0</v>
      </c>
      <c r="L87" s="514"/>
      <c r="M87" s="514"/>
      <c r="N87" s="515"/>
    </row>
    <row r="88" spans="1:14" ht="14.4" customHeight="1" thickBot="1">
      <c r="A88" s="527"/>
      <c r="B88" s="498" t="s">
        <v>276</v>
      </c>
      <c r="C88" s="499"/>
      <c r="D88" s="500" t="str">
        <f>音楽著作関係ﾏｰﾁﾝｸﾞ・その他!E218</f>
        <v>選択してください</v>
      </c>
      <c r="E88" s="501"/>
      <c r="F88" s="501"/>
      <c r="G88" s="502" t="str">
        <f>IF(音楽著作関係ﾏｰﾁﾝｸﾞ・その他!K225="","",音楽著作関係ﾏｰﾁﾝｸﾞ・その他!K225)</f>
        <v>選択してください</v>
      </c>
      <c r="H88" s="503"/>
      <c r="I88" s="498" t="s">
        <v>10</v>
      </c>
      <c r="J88" s="499"/>
      <c r="K88" s="500">
        <f>音楽著作関係ﾏｰﾁﾝｸﾞ・その他!J223</f>
        <v>0</v>
      </c>
      <c r="L88" s="501"/>
      <c r="M88" s="501"/>
      <c r="N88" s="504"/>
    </row>
    <row r="89" spans="1:14" ht="14.4" customHeight="1" thickBot="1"/>
    <row r="90" spans="1:14" ht="14.4" customHeight="1">
      <c r="A90" s="524">
        <v>9</v>
      </c>
      <c r="B90" s="505" t="s">
        <v>254</v>
      </c>
      <c r="C90" s="506"/>
      <c r="D90" s="506"/>
      <c r="E90" s="506"/>
      <c r="F90" s="506"/>
      <c r="G90" s="506"/>
      <c r="H90" s="528"/>
      <c r="I90" s="529" t="s">
        <v>59</v>
      </c>
      <c r="J90" s="506"/>
      <c r="K90" s="528"/>
      <c r="L90" s="529" t="s">
        <v>60</v>
      </c>
      <c r="M90" s="506"/>
      <c r="N90" s="507"/>
    </row>
    <row r="91" spans="1:14" ht="14.4" customHeight="1" thickBot="1">
      <c r="A91" s="525"/>
      <c r="B91" s="530">
        <f>音楽著作関係ﾏｰﾁﾝｸﾞ・その他!C229</f>
        <v>0</v>
      </c>
      <c r="C91" s="501"/>
      <c r="D91" s="501"/>
      <c r="E91" s="501"/>
      <c r="F91" s="501"/>
      <c r="G91" s="501"/>
      <c r="H91" s="531"/>
      <c r="I91" s="532">
        <f>音楽著作関係ﾏｰﾁﾝｸﾞ・その他!C231</f>
        <v>0</v>
      </c>
      <c r="J91" s="532"/>
      <c r="K91" s="532"/>
      <c r="L91" s="532">
        <f>音楽著作関係ﾏｰﾁﾝｸﾞ・その他!C233</f>
        <v>0</v>
      </c>
      <c r="M91" s="532"/>
      <c r="N91" s="533"/>
    </row>
    <row r="92" spans="1:14" ht="14.4" customHeight="1">
      <c r="A92" s="526"/>
      <c r="B92" s="534" t="s">
        <v>257</v>
      </c>
      <c r="C92" s="535"/>
      <c r="D92" s="536" t="str">
        <f>音楽著作関係ﾏｰﾁﾝｸﾞ・その他!C235</f>
        <v>選択してください</v>
      </c>
      <c r="E92" s="537"/>
      <c r="F92" s="537"/>
      <c r="G92" s="537"/>
      <c r="H92" s="538"/>
      <c r="I92" s="539" t="s">
        <v>258</v>
      </c>
      <c r="J92" s="540"/>
      <c r="K92" s="541"/>
      <c r="L92" s="536" t="str">
        <f>音楽著作関係ﾏｰﾁﾝｸﾞ・その他!C237</f>
        <v>選択してください</v>
      </c>
      <c r="M92" s="537"/>
      <c r="N92" s="542"/>
    </row>
    <row r="93" spans="1:14" ht="14.4" customHeight="1">
      <c r="A93" s="526"/>
      <c r="B93" s="543" t="s">
        <v>269</v>
      </c>
      <c r="C93" s="544"/>
      <c r="D93" s="547" t="str">
        <f>音楽著作関係ﾏｰﾁﾝｸﾞ・その他!C240</f>
        <v>選択してください</v>
      </c>
      <c r="E93" s="548"/>
      <c r="F93" s="548"/>
      <c r="G93" s="548"/>
      <c r="H93" s="549"/>
      <c r="I93" s="547">
        <f>音楽著作関係ﾏｰﾁﾝｸﾞ・その他!D238</f>
        <v>0</v>
      </c>
      <c r="J93" s="548"/>
      <c r="K93" s="548"/>
      <c r="L93" s="548"/>
      <c r="M93" s="548"/>
      <c r="N93" s="553"/>
    </row>
    <row r="94" spans="1:14" ht="14.4" customHeight="1" thickBot="1">
      <c r="A94" s="526"/>
      <c r="B94" s="545"/>
      <c r="C94" s="546"/>
      <c r="D94" s="550"/>
      <c r="E94" s="551"/>
      <c r="F94" s="551"/>
      <c r="G94" s="551"/>
      <c r="H94" s="552"/>
      <c r="I94" s="550"/>
      <c r="J94" s="551"/>
      <c r="K94" s="551"/>
      <c r="L94" s="551"/>
      <c r="M94" s="551"/>
      <c r="N94" s="554"/>
    </row>
    <row r="95" spans="1:14" ht="14.4" customHeight="1">
      <c r="A95" s="525"/>
      <c r="B95" s="505" t="s">
        <v>281</v>
      </c>
      <c r="C95" s="506"/>
      <c r="D95" s="506"/>
      <c r="E95" s="506"/>
      <c r="F95" s="506"/>
      <c r="G95" s="540" t="s">
        <v>344</v>
      </c>
      <c r="H95" s="555"/>
      <c r="I95" s="505" t="s">
        <v>271</v>
      </c>
      <c r="J95" s="506"/>
      <c r="K95" s="506"/>
      <c r="L95" s="506"/>
      <c r="M95" s="506"/>
      <c r="N95" s="507"/>
    </row>
    <row r="96" spans="1:14" ht="14.4" customHeight="1">
      <c r="A96" s="525"/>
      <c r="B96" s="508" t="s">
        <v>65</v>
      </c>
      <c r="C96" s="372"/>
      <c r="D96" s="509" t="str">
        <f>IF(音楽著作関係ﾏｰﾁﾝｸﾞ・その他!E245="","",音楽著作関係ﾏｰﾁﾝｸﾞ・その他!E245)</f>
        <v/>
      </c>
      <c r="E96" s="510"/>
      <c r="F96" s="510"/>
      <c r="G96" s="511" t="str">
        <f>IF(音楽著作関係ﾏｰﾁﾝｸﾞ・その他!E249="","",音楽著作関係ﾏｰﾁﾝｸﾞ・その他!E249)</f>
        <v/>
      </c>
      <c r="H96" s="512"/>
      <c r="I96" s="508" t="s">
        <v>66</v>
      </c>
      <c r="J96" s="372"/>
      <c r="K96" s="513">
        <f>音楽著作関係ﾏｰﾁﾝｸﾞ・その他!J245</f>
        <v>0</v>
      </c>
      <c r="L96" s="514"/>
      <c r="M96" s="514"/>
      <c r="N96" s="515"/>
    </row>
    <row r="97" spans="1:14" ht="14.4" customHeight="1">
      <c r="A97" s="525"/>
      <c r="B97" s="508" t="s">
        <v>275</v>
      </c>
      <c r="C97" s="372"/>
      <c r="D97" s="513">
        <f>音楽著作関係ﾏｰﾁﾝｸﾞ・その他!E246</f>
        <v>0</v>
      </c>
      <c r="E97" s="514"/>
      <c r="F97" s="514"/>
      <c r="G97" s="516"/>
      <c r="H97" s="517"/>
      <c r="I97" s="508" t="s">
        <v>273</v>
      </c>
      <c r="J97" s="372"/>
      <c r="K97" s="513">
        <f>音楽著作関係ﾏｰﾁﾝｸﾞ・その他!J246</f>
        <v>0</v>
      </c>
      <c r="L97" s="514"/>
      <c r="M97" s="514"/>
      <c r="N97" s="515"/>
    </row>
    <row r="98" spans="1:14" ht="14.4" customHeight="1" thickBot="1">
      <c r="A98" s="527"/>
      <c r="B98" s="498" t="s">
        <v>276</v>
      </c>
      <c r="C98" s="499"/>
      <c r="D98" s="500" t="str">
        <f>音楽著作関係ﾏｰﾁﾝｸﾞ・その他!E242</f>
        <v>選択してください</v>
      </c>
      <c r="E98" s="501"/>
      <c r="F98" s="501"/>
      <c r="G98" s="502" t="str">
        <f>IF(音楽著作関係ﾏｰﾁﾝｸﾞ・その他!K249="","",音楽著作関係ﾏｰﾁﾝｸﾞ・その他!K249)</f>
        <v>選択してください</v>
      </c>
      <c r="H98" s="503"/>
      <c r="I98" s="498" t="s">
        <v>10</v>
      </c>
      <c r="J98" s="499"/>
      <c r="K98" s="500">
        <f>音楽著作関係ﾏｰﾁﾝｸﾞ・その他!J247</f>
        <v>0</v>
      </c>
      <c r="L98" s="501"/>
      <c r="M98" s="501"/>
      <c r="N98" s="504"/>
    </row>
    <row r="99" spans="1:14" ht="14.4" customHeight="1" thickBot="1"/>
    <row r="100" spans="1:14" ht="14.4" customHeight="1">
      <c r="A100" s="524">
        <v>10</v>
      </c>
      <c r="B100" s="505" t="s">
        <v>254</v>
      </c>
      <c r="C100" s="506"/>
      <c r="D100" s="506"/>
      <c r="E100" s="506"/>
      <c r="F100" s="506"/>
      <c r="G100" s="506"/>
      <c r="H100" s="528"/>
      <c r="I100" s="529" t="s">
        <v>59</v>
      </c>
      <c r="J100" s="506"/>
      <c r="K100" s="528"/>
      <c r="L100" s="529" t="s">
        <v>60</v>
      </c>
      <c r="M100" s="506"/>
      <c r="N100" s="507"/>
    </row>
    <row r="101" spans="1:14" ht="14.4" customHeight="1" thickBot="1">
      <c r="A101" s="525"/>
      <c r="B101" s="530">
        <f>音楽著作関係ﾏｰﾁﾝｸﾞ・その他!C253</f>
        <v>0</v>
      </c>
      <c r="C101" s="501"/>
      <c r="D101" s="501"/>
      <c r="E101" s="501"/>
      <c r="F101" s="501"/>
      <c r="G101" s="501"/>
      <c r="H101" s="531"/>
      <c r="I101" s="532">
        <f>音楽著作関係ﾏｰﾁﾝｸﾞ・その他!C255</f>
        <v>0</v>
      </c>
      <c r="J101" s="532"/>
      <c r="K101" s="532"/>
      <c r="L101" s="532">
        <f>音楽著作関係ﾏｰﾁﾝｸﾞ・その他!C257</f>
        <v>0</v>
      </c>
      <c r="M101" s="532"/>
      <c r="N101" s="533"/>
    </row>
    <row r="102" spans="1:14" ht="14.4" customHeight="1">
      <c r="A102" s="526"/>
      <c r="B102" s="534" t="s">
        <v>257</v>
      </c>
      <c r="C102" s="535"/>
      <c r="D102" s="536" t="str">
        <f>音楽著作関係ﾏｰﾁﾝｸﾞ・その他!C259</f>
        <v>選択してください</v>
      </c>
      <c r="E102" s="537"/>
      <c r="F102" s="537"/>
      <c r="G102" s="537"/>
      <c r="H102" s="538"/>
      <c r="I102" s="539" t="s">
        <v>258</v>
      </c>
      <c r="J102" s="540"/>
      <c r="K102" s="541"/>
      <c r="L102" s="536" t="str">
        <f>音楽著作関係ﾏｰﾁﾝｸﾞ・その他!C261</f>
        <v>選択してください</v>
      </c>
      <c r="M102" s="537"/>
      <c r="N102" s="542"/>
    </row>
    <row r="103" spans="1:14" ht="14.4" customHeight="1">
      <c r="A103" s="526"/>
      <c r="B103" s="543" t="s">
        <v>269</v>
      </c>
      <c r="C103" s="544"/>
      <c r="D103" s="547" t="str">
        <f>音楽著作関係ﾏｰﾁﾝｸﾞ・その他!C264</f>
        <v>選択してください</v>
      </c>
      <c r="E103" s="548"/>
      <c r="F103" s="548"/>
      <c r="G103" s="548"/>
      <c r="H103" s="549"/>
      <c r="I103" s="547">
        <f>音楽著作関係ﾏｰﾁﾝｸﾞ・その他!D262</f>
        <v>0</v>
      </c>
      <c r="J103" s="548"/>
      <c r="K103" s="548"/>
      <c r="L103" s="548"/>
      <c r="M103" s="548"/>
      <c r="N103" s="553"/>
    </row>
    <row r="104" spans="1:14" ht="14.4" customHeight="1" thickBot="1">
      <c r="A104" s="526"/>
      <c r="B104" s="545"/>
      <c r="C104" s="546"/>
      <c r="D104" s="550"/>
      <c r="E104" s="551"/>
      <c r="F104" s="551"/>
      <c r="G104" s="551"/>
      <c r="H104" s="552"/>
      <c r="I104" s="550"/>
      <c r="J104" s="551"/>
      <c r="K104" s="551"/>
      <c r="L104" s="551"/>
      <c r="M104" s="551"/>
      <c r="N104" s="554"/>
    </row>
    <row r="105" spans="1:14" ht="14.4" customHeight="1">
      <c r="A105" s="525"/>
      <c r="B105" s="505" t="s">
        <v>281</v>
      </c>
      <c r="C105" s="506"/>
      <c r="D105" s="506"/>
      <c r="E105" s="506"/>
      <c r="F105" s="506"/>
      <c r="G105" s="540" t="s">
        <v>344</v>
      </c>
      <c r="H105" s="555"/>
      <c r="I105" s="505" t="s">
        <v>271</v>
      </c>
      <c r="J105" s="506"/>
      <c r="K105" s="506"/>
      <c r="L105" s="506"/>
      <c r="M105" s="506"/>
      <c r="N105" s="507"/>
    </row>
    <row r="106" spans="1:14" ht="14.4" customHeight="1">
      <c r="A106" s="525"/>
      <c r="B106" s="508" t="s">
        <v>65</v>
      </c>
      <c r="C106" s="372"/>
      <c r="D106" s="509" t="str">
        <f>IF(音楽著作関係ﾏｰﾁﾝｸﾞ・その他!E269="","",音楽著作関係ﾏｰﾁﾝｸﾞ・その他!E269)</f>
        <v/>
      </c>
      <c r="E106" s="510"/>
      <c r="F106" s="510"/>
      <c r="G106" s="511" t="str">
        <f>IF(音楽著作関係ﾏｰﾁﾝｸﾞ・その他!E273="","",音楽著作関係ﾏｰﾁﾝｸﾞ・その他!E273)</f>
        <v/>
      </c>
      <c r="H106" s="512"/>
      <c r="I106" s="508" t="s">
        <v>66</v>
      </c>
      <c r="J106" s="372"/>
      <c r="K106" s="513">
        <f>音楽著作関係ﾏｰﾁﾝｸﾞ・その他!J269</f>
        <v>0</v>
      </c>
      <c r="L106" s="514"/>
      <c r="M106" s="514"/>
      <c r="N106" s="515"/>
    </row>
    <row r="107" spans="1:14" ht="14.4" customHeight="1">
      <c r="A107" s="525"/>
      <c r="B107" s="508" t="s">
        <v>275</v>
      </c>
      <c r="C107" s="372"/>
      <c r="D107" s="513">
        <f>音楽著作関係ﾏｰﾁﾝｸﾞ・その他!E270</f>
        <v>0</v>
      </c>
      <c r="E107" s="514"/>
      <c r="F107" s="514"/>
      <c r="G107" s="516"/>
      <c r="H107" s="517"/>
      <c r="I107" s="508" t="s">
        <v>273</v>
      </c>
      <c r="J107" s="372"/>
      <c r="K107" s="513">
        <f>音楽著作関係ﾏｰﾁﾝｸﾞ・その他!J270</f>
        <v>0</v>
      </c>
      <c r="L107" s="514"/>
      <c r="M107" s="514"/>
      <c r="N107" s="515"/>
    </row>
    <row r="108" spans="1:14" ht="14.4" customHeight="1" thickBot="1">
      <c r="A108" s="527"/>
      <c r="B108" s="498" t="s">
        <v>276</v>
      </c>
      <c r="C108" s="499"/>
      <c r="D108" s="500" t="str">
        <f>音楽著作関係ﾏｰﾁﾝｸﾞ・その他!E266</f>
        <v>選択してください</v>
      </c>
      <c r="E108" s="501"/>
      <c r="F108" s="501"/>
      <c r="G108" s="502" t="str">
        <f>IF(音楽著作関係ﾏｰﾁﾝｸﾞ・その他!K273="","",音楽著作関係ﾏｰﾁﾝｸﾞ・その他!K273)</f>
        <v>選択してください</v>
      </c>
      <c r="H108" s="503"/>
      <c r="I108" s="498" t="s">
        <v>10</v>
      </c>
      <c r="J108" s="499"/>
      <c r="K108" s="500">
        <f>音楽著作関係ﾏｰﾁﾝｸﾞ・その他!J271</f>
        <v>0</v>
      </c>
      <c r="L108" s="501"/>
      <c r="M108" s="501"/>
      <c r="N108" s="504"/>
    </row>
    <row r="109" spans="1:14" ht="14.4" customHeight="1">
      <c r="A109" s="100"/>
      <c r="B109" s="101"/>
      <c r="C109" s="101"/>
      <c r="D109" s="102"/>
      <c r="E109" s="102"/>
      <c r="F109" s="102"/>
      <c r="G109" s="154"/>
      <c r="H109" s="154"/>
      <c r="I109" s="101"/>
      <c r="J109" s="101"/>
      <c r="K109" s="102"/>
      <c r="L109" s="102"/>
      <c r="M109" s="102"/>
      <c r="N109" s="102"/>
    </row>
    <row r="110" spans="1:14" ht="14.4" customHeight="1">
      <c r="A110" s="100"/>
      <c r="B110" s="101"/>
      <c r="C110" s="101"/>
      <c r="D110" s="102"/>
      <c r="E110" s="102"/>
      <c r="F110" s="102"/>
      <c r="G110" s="154"/>
      <c r="H110" s="154"/>
      <c r="I110" s="101"/>
      <c r="J110" s="101"/>
      <c r="K110" s="102"/>
      <c r="L110" s="102"/>
      <c r="M110" s="102"/>
      <c r="N110" s="102"/>
    </row>
    <row r="111" spans="1:14" ht="14.4" customHeight="1">
      <c r="A111" s="100"/>
      <c r="B111" s="101"/>
      <c r="C111" s="101"/>
      <c r="D111" s="102"/>
      <c r="E111" s="102"/>
      <c r="F111" s="102"/>
      <c r="G111" s="154"/>
      <c r="H111" s="154"/>
      <c r="I111" s="101"/>
      <c r="J111" s="101"/>
      <c r="K111" s="102"/>
      <c r="L111" s="102"/>
      <c r="M111" s="102"/>
      <c r="N111" s="102"/>
    </row>
    <row r="112" spans="1:14" ht="14.4" customHeight="1">
      <c r="A112" s="100"/>
      <c r="B112" s="101"/>
      <c r="C112" s="101"/>
      <c r="D112" s="102"/>
      <c r="E112" s="102"/>
      <c r="F112" s="102"/>
      <c r="G112" s="154"/>
      <c r="H112" s="154"/>
      <c r="I112" s="101"/>
      <c r="J112" s="101"/>
      <c r="K112" s="102"/>
      <c r="L112" s="102"/>
      <c r="M112" s="102"/>
      <c r="N112" s="102"/>
    </row>
    <row r="113" spans="1:15" ht="14.4" customHeight="1"/>
    <row r="114" spans="1:15" ht="8.4" customHeight="1">
      <c r="A114" s="102"/>
      <c r="B114" s="102"/>
      <c r="C114" s="102"/>
      <c r="D114" s="102"/>
      <c r="E114" s="102"/>
      <c r="F114" s="102"/>
      <c r="G114" s="102"/>
      <c r="H114" s="102"/>
      <c r="I114" s="102"/>
      <c r="J114" s="102"/>
      <c r="K114" s="102"/>
      <c r="L114" s="102"/>
      <c r="M114" s="102"/>
      <c r="N114" s="102"/>
    </row>
    <row r="115" spans="1:15" ht="25.95" customHeight="1">
      <c r="E115" s="51" t="s">
        <v>748</v>
      </c>
      <c r="G115" s="98"/>
      <c r="N115" s="149" t="s">
        <v>481</v>
      </c>
    </row>
    <row r="116" spans="1:15" ht="31.95" customHeight="1">
      <c r="K116" s="523" t="s">
        <v>229</v>
      </c>
      <c r="L116" s="523"/>
      <c r="M116" s="95"/>
      <c r="N116" s="95"/>
    </row>
    <row r="117" spans="1:15" ht="41.25" customHeight="1">
      <c r="A117" s="363" t="s">
        <v>483</v>
      </c>
      <c r="B117" s="363"/>
      <c r="C117" s="363"/>
      <c r="D117" s="363"/>
      <c r="E117" s="363"/>
      <c r="F117" s="363"/>
      <c r="G117" s="363"/>
      <c r="H117" s="363"/>
      <c r="I117" s="363"/>
      <c r="J117" s="363"/>
      <c r="K117" s="363"/>
      <c r="L117" s="363"/>
      <c r="M117" s="363"/>
      <c r="N117" s="363"/>
      <c r="O117" s="363"/>
    </row>
    <row r="118" spans="1:15" ht="34.950000000000003" customHeight="1"/>
    <row r="119" spans="1:15" ht="23.25" customHeight="1">
      <c r="B119" s="403" t="s">
        <v>3</v>
      </c>
      <c r="C119" s="403"/>
      <c r="D119" s="520">
        <f>基本入力!C7</f>
        <v>0</v>
      </c>
      <c r="E119" s="521"/>
      <c r="F119" s="521"/>
      <c r="G119" s="521"/>
      <c r="H119" s="521"/>
      <c r="I119" s="521"/>
      <c r="J119" s="521"/>
      <c r="K119" s="521"/>
      <c r="L119" s="521"/>
      <c r="M119" s="521"/>
      <c r="N119" s="522"/>
    </row>
    <row r="120" spans="1:15" ht="12" customHeight="1">
      <c r="B120" s="103"/>
      <c r="C120" s="103"/>
    </row>
    <row r="121" spans="1:15" ht="24" customHeight="1">
      <c r="B121" s="371" t="s">
        <v>38</v>
      </c>
      <c r="C121" s="372"/>
      <c r="D121" s="520" t="str">
        <f>アンケート入力!C14</f>
        <v>選択してください</v>
      </c>
      <c r="E121" s="521"/>
      <c r="F121" s="521"/>
      <c r="G121" s="521"/>
      <c r="H121" s="522"/>
    </row>
    <row r="122" spans="1:15" ht="11.25" customHeight="1">
      <c r="B122" s="103"/>
      <c r="C122" s="103"/>
    </row>
    <row r="123" spans="1:15" ht="24.75" customHeight="1">
      <c r="B123" s="371" t="s">
        <v>283</v>
      </c>
      <c r="C123" s="372"/>
      <c r="D123" s="520" t="str">
        <f>アンケート入力!C16</f>
        <v>選択してください</v>
      </c>
      <c r="E123" s="521"/>
      <c r="F123" s="521"/>
      <c r="G123" s="521"/>
      <c r="H123" s="522"/>
      <c r="J123" s="371" t="s">
        <v>794</v>
      </c>
      <c r="K123" s="372"/>
      <c r="L123" s="561" t="str">
        <f>アンケート入力!C18</f>
        <v>選択してください</v>
      </c>
      <c r="M123" s="562"/>
      <c r="N123" s="563"/>
    </row>
    <row r="124" spans="1:15" ht="10.5" customHeight="1">
      <c r="B124" s="103"/>
      <c r="C124" s="103"/>
    </row>
    <row r="125" spans="1:15" ht="24.75" customHeight="1">
      <c r="B125" s="371" t="s">
        <v>795</v>
      </c>
      <c r="C125" s="372"/>
      <c r="D125" s="520" t="str">
        <f>アンケート入力!C20</f>
        <v>選択してください</v>
      </c>
      <c r="E125" s="521"/>
      <c r="F125" s="521"/>
      <c r="G125" s="521"/>
      <c r="H125" s="522"/>
    </row>
    <row r="126" spans="1:15" ht="10.5" customHeight="1">
      <c r="B126" s="103"/>
      <c r="C126" s="103"/>
    </row>
    <row r="127" spans="1:15" ht="25.5" customHeight="1">
      <c r="B127" s="518" t="s">
        <v>284</v>
      </c>
      <c r="C127" s="519"/>
      <c r="D127" s="520">
        <f>アンケート入力!C34</f>
        <v>0</v>
      </c>
      <c r="E127" s="521"/>
      <c r="F127" s="521"/>
      <c r="G127" s="521"/>
      <c r="H127" s="522"/>
      <c r="I127" s="520">
        <f>アンケート入力!G34</f>
        <v>0</v>
      </c>
      <c r="J127" s="521"/>
      <c r="K127" s="521"/>
      <c r="L127" s="521"/>
      <c r="M127" s="521"/>
      <c r="N127" s="522"/>
    </row>
    <row r="128" spans="1:15" ht="19.5" customHeight="1"/>
    <row r="129" spans="2:10" ht="19.5" customHeight="1">
      <c r="B129" s="97" t="s">
        <v>286</v>
      </c>
    </row>
    <row r="130" spans="2:10" ht="19.5" customHeight="1"/>
    <row r="131" spans="2:10" ht="19.5" customHeight="1">
      <c r="B131" s="94" t="s">
        <v>796</v>
      </c>
    </row>
    <row r="132" spans="2:10" ht="8.25" customHeight="1"/>
    <row r="133" spans="2:10" ht="19.5" customHeight="1">
      <c r="C133" s="94" t="s">
        <v>336</v>
      </c>
    </row>
    <row r="134" spans="2:10" ht="9" customHeight="1"/>
    <row r="135" spans="2:10" ht="19.5" customHeight="1">
      <c r="D135" s="520" t="str">
        <f>アンケート入力!C43</f>
        <v>選択してください</v>
      </c>
      <c r="E135" s="521"/>
      <c r="F135" s="521"/>
      <c r="G135" s="521"/>
      <c r="H135" s="522"/>
    </row>
    <row r="136" spans="2:10" ht="9" customHeight="1"/>
    <row r="137" spans="2:10" ht="19.5" customHeight="1">
      <c r="C137" s="94" t="s">
        <v>285</v>
      </c>
    </row>
    <row r="138" spans="2:10" ht="9" customHeight="1"/>
    <row r="139" spans="2:10" ht="19.5" customHeight="1">
      <c r="D139" s="520" t="str">
        <f>アンケート入力!C46</f>
        <v>選択してください</v>
      </c>
      <c r="E139" s="521"/>
      <c r="F139" s="521"/>
      <c r="G139" s="521"/>
      <c r="H139" s="522"/>
    </row>
    <row r="140" spans="2:10" ht="19.5" customHeight="1"/>
    <row r="141" spans="2:10" ht="19.5" customHeight="1">
      <c r="B141" s="97" t="s">
        <v>287</v>
      </c>
    </row>
    <row r="142" spans="2:10" ht="19.5" customHeight="1">
      <c r="B142" s="97"/>
    </row>
    <row r="143" spans="2:10" ht="23.25" customHeight="1">
      <c r="B143" s="382" t="s">
        <v>289</v>
      </c>
      <c r="C143" s="383"/>
      <c r="D143" s="557" t="s">
        <v>161</v>
      </c>
      <c r="E143" s="558"/>
      <c r="F143" s="558"/>
      <c r="G143" s="558"/>
      <c r="H143" s="559"/>
      <c r="I143" s="106">
        <f>アンケート入力!G58</f>
        <v>0</v>
      </c>
      <c r="J143" s="103" t="s">
        <v>290</v>
      </c>
    </row>
    <row r="144" spans="2:10" ht="23.25" customHeight="1">
      <c r="B144" s="384"/>
      <c r="C144" s="385"/>
      <c r="D144" s="556" t="s">
        <v>162</v>
      </c>
      <c r="E144" s="556"/>
      <c r="F144" s="556"/>
      <c r="G144" s="556"/>
      <c r="H144" s="556"/>
      <c r="I144" s="106">
        <f>アンケート入力!G59</f>
        <v>0</v>
      </c>
      <c r="J144" s="103" t="s">
        <v>290</v>
      </c>
    </row>
    <row r="145" spans="1:15" ht="23.25" customHeight="1">
      <c r="B145" s="384"/>
      <c r="C145" s="385"/>
      <c r="D145" s="556" t="s">
        <v>163</v>
      </c>
      <c r="E145" s="556"/>
      <c r="F145" s="556"/>
      <c r="G145" s="556"/>
      <c r="H145" s="556"/>
      <c r="I145" s="106">
        <f>アンケート入力!G60</f>
        <v>0</v>
      </c>
      <c r="J145" s="103" t="s">
        <v>290</v>
      </c>
    </row>
    <row r="146" spans="1:15" ht="23.25" customHeight="1">
      <c r="B146" s="384"/>
      <c r="C146" s="385"/>
      <c r="D146" s="556" t="s">
        <v>164</v>
      </c>
      <c r="E146" s="556"/>
      <c r="F146" s="556"/>
      <c r="G146" s="556"/>
      <c r="H146" s="556"/>
      <c r="I146" s="106">
        <f>アンケート入力!G61</f>
        <v>0</v>
      </c>
      <c r="J146" s="103" t="s">
        <v>290</v>
      </c>
    </row>
    <row r="147" spans="1:15" ht="23.25" customHeight="1">
      <c r="B147" s="386"/>
      <c r="C147" s="387"/>
      <c r="D147" s="560" t="s">
        <v>288</v>
      </c>
      <c r="E147" s="560"/>
      <c r="F147" s="520">
        <f>アンケート入力!D62</f>
        <v>0</v>
      </c>
      <c r="G147" s="521"/>
      <c r="H147" s="522"/>
      <c r="I147" s="106">
        <f>アンケート入力!G62</f>
        <v>0</v>
      </c>
      <c r="J147" s="103" t="s">
        <v>290</v>
      </c>
    </row>
    <row r="148" spans="1:15" ht="23.25" customHeight="1">
      <c r="I148" s="100"/>
      <c r="J148" s="103"/>
    </row>
    <row r="149" spans="1:15" ht="23.25" customHeight="1">
      <c r="B149" s="403" t="s">
        <v>291</v>
      </c>
      <c r="C149" s="403"/>
      <c r="D149" s="556" t="s">
        <v>169</v>
      </c>
      <c r="E149" s="556"/>
      <c r="F149" s="556"/>
      <c r="G149" s="556"/>
      <c r="H149" s="556"/>
      <c r="I149" s="106">
        <f>アンケート入力!G65</f>
        <v>0</v>
      </c>
      <c r="J149" s="103" t="s">
        <v>290</v>
      </c>
    </row>
    <row r="150" spans="1:15" ht="23.25" customHeight="1">
      <c r="B150" s="403"/>
      <c r="C150" s="403"/>
      <c r="D150" s="556" t="s">
        <v>170</v>
      </c>
      <c r="E150" s="556"/>
      <c r="F150" s="556"/>
      <c r="G150" s="556"/>
      <c r="H150" s="556"/>
      <c r="I150" s="106">
        <f>アンケート入力!G66</f>
        <v>0</v>
      </c>
      <c r="J150" s="103" t="s">
        <v>290</v>
      </c>
    </row>
    <row r="151" spans="1:15" ht="23.25" customHeight="1">
      <c r="B151" s="403"/>
      <c r="C151" s="403"/>
      <c r="D151" s="556" t="s">
        <v>171</v>
      </c>
      <c r="E151" s="556"/>
      <c r="F151" s="556"/>
      <c r="G151" s="556"/>
      <c r="H151" s="556"/>
      <c r="I151" s="106">
        <f>アンケート入力!G67</f>
        <v>0</v>
      </c>
      <c r="J151" s="103" t="s">
        <v>290</v>
      </c>
    </row>
    <row r="152" spans="1:15" ht="24" customHeight="1"/>
    <row r="153" spans="1:15" ht="19.5" customHeight="1">
      <c r="E153" s="51" t="s">
        <v>748</v>
      </c>
      <c r="G153" s="98"/>
      <c r="N153" s="149" t="s">
        <v>484</v>
      </c>
    </row>
    <row r="154" spans="1:15" ht="19.5" customHeight="1">
      <c r="K154" s="523" t="s">
        <v>229</v>
      </c>
      <c r="L154" s="523"/>
      <c r="M154" s="95"/>
      <c r="N154" s="95"/>
    </row>
    <row r="155" spans="1:15" ht="63" customHeight="1">
      <c r="A155" s="363" t="s">
        <v>488</v>
      </c>
      <c r="B155" s="363"/>
      <c r="C155" s="363"/>
      <c r="D155" s="363"/>
      <c r="E155" s="363"/>
      <c r="F155" s="363"/>
      <c r="G155" s="363"/>
      <c r="H155" s="363"/>
      <c r="I155" s="363"/>
      <c r="J155" s="363"/>
      <c r="K155" s="363"/>
      <c r="L155" s="363"/>
      <c r="M155" s="363"/>
      <c r="N155" s="363"/>
      <c r="O155" s="363"/>
    </row>
    <row r="156" spans="1:15" ht="24.75" customHeight="1">
      <c r="B156" s="371" t="s">
        <v>292</v>
      </c>
      <c r="C156" s="372"/>
      <c r="D156" s="520" t="str">
        <f>基本入力!C5</f>
        <v>選択してください</v>
      </c>
      <c r="E156" s="521"/>
      <c r="F156" s="521"/>
      <c r="G156" s="521"/>
      <c r="H156" s="522"/>
      <c r="I156" s="104"/>
      <c r="J156" s="104"/>
      <c r="K156" s="104"/>
      <c r="L156" s="104"/>
      <c r="M156" s="104"/>
      <c r="N156" s="104"/>
    </row>
    <row r="157" spans="1:15" ht="24.75" customHeight="1">
      <c r="B157" s="103"/>
      <c r="C157" s="103"/>
      <c r="D157" s="104"/>
      <c r="E157" s="104"/>
      <c r="F157" s="104"/>
      <c r="G157" s="104"/>
      <c r="H157" s="104"/>
      <c r="I157" s="104"/>
      <c r="J157" s="104"/>
      <c r="K157" s="104"/>
      <c r="L157" s="104"/>
      <c r="M157" s="104"/>
      <c r="N157" s="104"/>
    </row>
    <row r="158" spans="1:15" ht="24.75" customHeight="1">
      <c r="B158" s="371" t="s">
        <v>293</v>
      </c>
      <c r="C158" s="372"/>
      <c r="D158" s="513">
        <f>プログラム掲載入力!C26</f>
        <v>0</v>
      </c>
      <c r="E158" s="514"/>
      <c r="F158" s="514"/>
      <c r="G158" s="514"/>
      <c r="H158" s="514"/>
      <c r="I158" s="514"/>
      <c r="J158" s="514"/>
      <c r="K158" s="514"/>
      <c r="L158" s="514"/>
      <c r="M158" s="514"/>
      <c r="N158" s="564"/>
    </row>
    <row r="159" spans="1:15" ht="24.75" customHeight="1">
      <c r="B159" s="403" t="s">
        <v>3</v>
      </c>
      <c r="C159" s="403"/>
      <c r="D159" s="513">
        <f>基本入力!C7</f>
        <v>0</v>
      </c>
      <c r="E159" s="514"/>
      <c r="F159" s="514"/>
      <c r="G159" s="514"/>
      <c r="H159" s="514"/>
      <c r="I159" s="514"/>
      <c r="J159" s="514"/>
      <c r="K159" s="514"/>
      <c r="L159" s="514"/>
      <c r="M159" s="514"/>
      <c r="N159" s="564"/>
    </row>
    <row r="160" spans="1:15" ht="24.75" customHeight="1">
      <c r="D160" s="105"/>
      <c r="E160" s="105"/>
      <c r="F160" s="105"/>
      <c r="G160" s="105"/>
      <c r="H160" s="105"/>
      <c r="I160" s="105"/>
      <c r="J160" s="105"/>
      <c r="K160" s="105"/>
      <c r="L160" s="105"/>
      <c r="M160" s="105"/>
      <c r="N160" s="105"/>
    </row>
    <row r="161" spans="2:14" ht="24.75" customHeight="1">
      <c r="B161" s="371" t="s">
        <v>293</v>
      </c>
      <c r="C161" s="372"/>
      <c r="D161" s="513">
        <f>プログラム掲載入力!C29</f>
        <v>0</v>
      </c>
      <c r="E161" s="514"/>
      <c r="F161" s="514"/>
      <c r="G161" s="514"/>
      <c r="H161" s="514"/>
      <c r="I161" s="514"/>
      <c r="J161" s="514"/>
      <c r="K161" s="514"/>
      <c r="L161" s="514"/>
      <c r="M161" s="514"/>
      <c r="N161" s="564"/>
    </row>
    <row r="162" spans="2:14" ht="24.75" customHeight="1">
      <c r="B162" s="403" t="s">
        <v>186</v>
      </c>
      <c r="C162" s="403"/>
      <c r="D162" s="513">
        <f>プログラム掲載入力!C30</f>
        <v>0</v>
      </c>
      <c r="E162" s="514"/>
      <c r="F162" s="514"/>
      <c r="G162" s="514"/>
      <c r="H162" s="514"/>
      <c r="I162" s="514"/>
      <c r="J162" s="514"/>
      <c r="K162" s="514"/>
      <c r="L162" s="514"/>
      <c r="M162" s="514"/>
      <c r="N162" s="564"/>
    </row>
    <row r="163" spans="2:14" ht="24.75" customHeight="1"/>
    <row r="164" spans="2:14" ht="24.75" customHeight="1"/>
    <row r="165" spans="2:14" ht="24.75" customHeight="1">
      <c r="B165" s="97" t="s">
        <v>295</v>
      </c>
      <c r="J165" s="365" t="str">
        <f>プログラム掲載入力!C8</f>
        <v>選択してください</v>
      </c>
      <c r="K165" s="365"/>
      <c r="L165" s="365"/>
      <c r="M165" s="365"/>
      <c r="N165" s="365"/>
    </row>
    <row r="166" spans="2:14" ht="24.75" customHeight="1">
      <c r="B166" s="369" t="s">
        <v>369</v>
      </c>
      <c r="C166" s="370"/>
      <c r="D166" s="520" t="str">
        <f>VLOOKUP(プログラム掲載入力!C8,選択肢!A55:B57,2,FALSE)</f>
        <v>-</v>
      </c>
      <c r="E166" s="521"/>
      <c r="F166" s="521"/>
      <c r="G166" s="521"/>
      <c r="H166" s="522"/>
    </row>
    <row r="167" spans="2:14" ht="24.75" customHeight="1">
      <c r="B167" s="369" t="s">
        <v>9</v>
      </c>
      <c r="C167" s="370"/>
      <c r="D167" s="520" t="str">
        <f>VLOOKUP(プログラム掲載入力!C8,選択肢!A51:B53,2,FALSE)</f>
        <v>-</v>
      </c>
      <c r="E167" s="521"/>
      <c r="F167" s="521"/>
      <c r="G167" s="521"/>
      <c r="H167" s="522"/>
    </row>
    <row r="168" spans="2:14" ht="24.75" customHeight="1">
      <c r="B168" s="565" t="s">
        <v>250</v>
      </c>
      <c r="C168" s="566"/>
      <c r="D168" s="99" t="s">
        <v>251</v>
      </c>
      <c r="E168" s="520" t="str">
        <f>VLOOKUP(プログラム掲載入力!C8,選択肢!A59:B61,2,FALSE)</f>
        <v>-</v>
      </c>
      <c r="F168" s="521"/>
      <c r="G168" s="521"/>
      <c r="H168" s="522"/>
      <c r="I168" s="99" t="s">
        <v>252</v>
      </c>
      <c r="J168" s="520" t="str">
        <f>VLOOKUP(プログラム掲載入力!C8,選択肢!A63:B65,2,FALSE)</f>
        <v>-</v>
      </c>
      <c r="K168" s="521"/>
      <c r="L168" s="521"/>
      <c r="M168" s="521"/>
      <c r="N168" s="522"/>
    </row>
    <row r="169" spans="2:14" ht="24.75" customHeight="1">
      <c r="B169" s="567"/>
      <c r="C169" s="568"/>
      <c r="D169" s="99" t="s">
        <v>253</v>
      </c>
      <c r="E169" s="520" t="str">
        <f>VLOOKUP(プログラム掲載入力!C8,選択肢!A67:B69,2,FALSE)</f>
        <v>-</v>
      </c>
      <c r="F169" s="521"/>
      <c r="G169" s="521"/>
      <c r="H169" s="522"/>
      <c r="I169" s="96" t="s">
        <v>12</v>
      </c>
      <c r="J169" s="520" t="str">
        <f>VLOOKUP(プログラム掲載入力!C8,選択肢!A71:B73,2,FALSE)</f>
        <v>-</v>
      </c>
      <c r="K169" s="521"/>
      <c r="L169" s="521"/>
      <c r="M169" s="521"/>
      <c r="N169" s="522"/>
    </row>
    <row r="170" spans="2:14" ht="19.5" customHeight="1"/>
    <row r="171" spans="2:14" ht="19.5" customHeight="1"/>
    <row r="172" spans="2:14" ht="19.5" customHeight="1"/>
    <row r="173" spans="2:14" ht="19.5" customHeight="1"/>
    <row r="174" spans="2:14" ht="19.5" customHeight="1"/>
    <row r="175" spans="2:14" ht="19.5" customHeight="1">
      <c r="E175" s="51" t="s">
        <v>748</v>
      </c>
      <c r="G175" s="98"/>
      <c r="N175" s="149" t="s">
        <v>485</v>
      </c>
    </row>
  </sheetData>
  <sheetProtection password="C6B7" sheet="1" objects="1" scenarios="1"/>
  <mergeCells count="374">
    <mergeCell ref="J165:N165"/>
    <mergeCell ref="B166:C166"/>
    <mergeCell ref="D166:H166"/>
    <mergeCell ref="B167:C167"/>
    <mergeCell ref="D167:H167"/>
    <mergeCell ref="B168:C169"/>
    <mergeCell ref="E168:H168"/>
    <mergeCell ref="J168:N168"/>
    <mergeCell ref="E169:H169"/>
    <mergeCell ref="J169:N169"/>
    <mergeCell ref="B156:C156"/>
    <mergeCell ref="D156:H156"/>
    <mergeCell ref="B159:C159"/>
    <mergeCell ref="D159:N159"/>
    <mergeCell ref="B158:C158"/>
    <mergeCell ref="D158:N158"/>
    <mergeCell ref="B161:C161"/>
    <mergeCell ref="D161:N161"/>
    <mergeCell ref="B162:C162"/>
    <mergeCell ref="D162:N162"/>
    <mergeCell ref="B121:C121"/>
    <mergeCell ref="D121:H121"/>
    <mergeCell ref="B123:C123"/>
    <mergeCell ref="D123:H123"/>
    <mergeCell ref="D149:H149"/>
    <mergeCell ref="D150:H150"/>
    <mergeCell ref="D151:H151"/>
    <mergeCell ref="B149:C151"/>
    <mergeCell ref="K154:L154"/>
    <mergeCell ref="D135:H135"/>
    <mergeCell ref="D139:H139"/>
    <mergeCell ref="B143:C147"/>
    <mergeCell ref="F147:H147"/>
    <mergeCell ref="D143:H143"/>
    <mergeCell ref="D144:H144"/>
    <mergeCell ref="D145:H145"/>
    <mergeCell ref="D146:H146"/>
    <mergeCell ref="D147:E147"/>
    <mergeCell ref="J123:K123"/>
    <mergeCell ref="L123:N123"/>
    <mergeCell ref="B125:C125"/>
    <mergeCell ref="D125:H125"/>
    <mergeCell ref="B13:C13"/>
    <mergeCell ref="B14:C14"/>
    <mergeCell ref="D8:H8"/>
    <mergeCell ref="B6:H6"/>
    <mergeCell ref="I6:K6"/>
    <mergeCell ref="L6:N6"/>
    <mergeCell ref="B7:H7"/>
    <mergeCell ref="I7:K7"/>
    <mergeCell ref="L7:N7"/>
    <mergeCell ref="I8:K8"/>
    <mergeCell ref="L8:N8"/>
    <mergeCell ref="B8:C8"/>
    <mergeCell ref="A2:O2"/>
    <mergeCell ref="B3:C3"/>
    <mergeCell ref="D3:N3"/>
    <mergeCell ref="K1:L1"/>
    <mergeCell ref="G11:H11"/>
    <mergeCell ref="B11:F11"/>
    <mergeCell ref="D12:F12"/>
    <mergeCell ref="D13:F13"/>
    <mergeCell ref="D14:F14"/>
    <mergeCell ref="G12:H12"/>
    <mergeCell ref="G13:H13"/>
    <mergeCell ref="G14:H14"/>
    <mergeCell ref="B9:C10"/>
    <mergeCell ref="I9:N10"/>
    <mergeCell ref="D9:H10"/>
    <mergeCell ref="A6:A14"/>
    <mergeCell ref="B12:C12"/>
    <mergeCell ref="I11:N11"/>
    <mergeCell ref="I12:J12"/>
    <mergeCell ref="I13:J13"/>
    <mergeCell ref="I14:J14"/>
    <mergeCell ref="K12:N12"/>
    <mergeCell ref="K13:N13"/>
    <mergeCell ref="K14:N14"/>
    <mergeCell ref="B38:C38"/>
    <mergeCell ref="I33:J33"/>
    <mergeCell ref="K33:N33"/>
    <mergeCell ref="L27:N27"/>
    <mergeCell ref="B26:H26"/>
    <mergeCell ref="I27:K27"/>
    <mergeCell ref="B32:C32"/>
    <mergeCell ref="I32:J32"/>
    <mergeCell ref="K32:N32"/>
    <mergeCell ref="I26:K26"/>
    <mergeCell ref="L26:N26"/>
    <mergeCell ref="B31:F31"/>
    <mergeCell ref="G31:H31"/>
    <mergeCell ref="I31:N31"/>
    <mergeCell ref="D32:F32"/>
    <mergeCell ref="G32:H32"/>
    <mergeCell ref="B33:C33"/>
    <mergeCell ref="D33:F33"/>
    <mergeCell ref="G33:H33"/>
    <mergeCell ref="B34:C34"/>
    <mergeCell ref="D34:F34"/>
    <mergeCell ref="G34:H34"/>
    <mergeCell ref="I34:J34"/>
    <mergeCell ref="K34:N34"/>
    <mergeCell ref="A16:A24"/>
    <mergeCell ref="B16:H16"/>
    <mergeCell ref="I16:K16"/>
    <mergeCell ref="L16:N16"/>
    <mergeCell ref="B17:H17"/>
    <mergeCell ref="I17:K17"/>
    <mergeCell ref="L17:N17"/>
    <mergeCell ref="D18:H18"/>
    <mergeCell ref="B52:C52"/>
    <mergeCell ref="D52:F52"/>
    <mergeCell ref="G52:H52"/>
    <mergeCell ref="I52:J52"/>
    <mergeCell ref="K52:N52"/>
    <mergeCell ref="I24:J24"/>
    <mergeCell ref="K24:N24"/>
    <mergeCell ref="A26:A34"/>
    <mergeCell ref="B27:H27"/>
    <mergeCell ref="B28:C28"/>
    <mergeCell ref="D28:H28"/>
    <mergeCell ref="I28:K28"/>
    <mergeCell ref="L28:N28"/>
    <mergeCell ref="B29:C30"/>
    <mergeCell ref="D29:H30"/>
    <mergeCell ref="I29:N30"/>
    <mergeCell ref="B53:C53"/>
    <mergeCell ref="D53:F53"/>
    <mergeCell ref="I18:K18"/>
    <mergeCell ref="L18:N18"/>
    <mergeCell ref="B18:C18"/>
    <mergeCell ref="B19:C20"/>
    <mergeCell ref="D19:H20"/>
    <mergeCell ref="I19:N20"/>
    <mergeCell ref="B21:F21"/>
    <mergeCell ref="G21:H21"/>
    <mergeCell ref="I21:N21"/>
    <mergeCell ref="B22:C22"/>
    <mergeCell ref="D22:F22"/>
    <mergeCell ref="G22:H22"/>
    <mergeCell ref="I22:J22"/>
    <mergeCell ref="K22:N22"/>
    <mergeCell ref="B23:C23"/>
    <mergeCell ref="D23:F23"/>
    <mergeCell ref="G23:H23"/>
    <mergeCell ref="I23:J23"/>
    <mergeCell ref="K23:N23"/>
    <mergeCell ref="B24:C24"/>
    <mergeCell ref="D24:F24"/>
    <mergeCell ref="G24:H24"/>
    <mergeCell ref="A36:A44"/>
    <mergeCell ref="B36:H36"/>
    <mergeCell ref="I36:K36"/>
    <mergeCell ref="L36:N36"/>
    <mergeCell ref="B37:H37"/>
    <mergeCell ref="I37:K37"/>
    <mergeCell ref="L37:N37"/>
    <mergeCell ref="D38:H38"/>
    <mergeCell ref="I38:K38"/>
    <mergeCell ref="L38:N38"/>
    <mergeCell ref="B39:C40"/>
    <mergeCell ref="D39:H40"/>
    <mergeCell ref="I39:N40"/>
    <mergeCell ref="B41:F41"/>
    <mergeCell ref="G41:H41"/>
    <mergeCell ref="I41:N41"/>
    <mergeCell ref="B42:C42"/>
    <mergeCell ref="D42:F42"/>
    <mergeCell ref="G42:H42"/>
    <mergeCell ref="I42:J42"/>
    <mergeCell ref="K42:N42"/>
    <mergeCell ref="B43:C43"/>
    <mergeCell ref="D43:F43"/>
    <mergeCell ref="G43:H43"/>
    <mergeCell ref="I43:J43"/>
    <mergeCell ref="K43:N43"/>
    <mergeCell ref="B44:C44"/>
    <mergeCell ref="D44:F44"/>
    <mergeCell ref="G44:H44"/>
    <mergeCell ref="I44:J44"/>
    <mergeCell ref="K44:N44"/>
    <mergeCell ref="A46:A54"/>
    <mergeCell ref="B46:H46"/>
    <mergeCell ref="I46:K46"/>
    <mergeCell ref="L46:N46"/>
    <mergeCell ref="B47:H47"/>
    <mergeCell ref="I47:K47"/>
    <mergeCell ref="L47:N47"/>
    <mergeCell ref="B48:C48"/>
    <mergeCell ref="D48:H48"/>
    <mergeCell ref="I48:K48"/>
    <mergeCell ref="L48:N48"/>
    <mergeCell ref="B49:C50"/>
    <mergeCell ref="D49:H50"/>
    <mergeCell ref="I49:N50"/>
    <mergeCell ref="B51:F51"/>
    <mergeCell ref="G51:H51"/>
    <mergeCell ref="I51:N51"/>
    <mergeCell ref="G53:H53"/>
    <mergeCell ref="I53:J53"/>
    <mergeCell ref="K53:N53"/>
    <mergeCell ref="B54:C54"/>
    <mergeCell ref="D54:F54"/>
    <mergeCell ref="G54:H54"/>
    <mergeCell ref="I54:J54"/>
    <mergeCell ref="K54:N54"/>
    <mergeCell ref="A60:A68"/>
    <mergeCell ref="B60:H60"/>
    <mergeCell ref="I60:K60"/>
    <mergeCell ref="L60:N60"/>
    <mergeCell ref="B61:H61"/>
    <mergeCell ref="I61:K61"/>
    <mergeCell ref="L61:N61"/>
    <mergeCell ref="B62:C62"/>
    <mergeCell ref="D62:H62"/>
    <mergeCell ref="I62:K62"/>
    <mergeCell ref="L62:N62"/>
    <mergeCell ref="B63:C64"/>
    <mergeCell ref="D63:H64"/>
    <mergeCell ref="I63:N64"/>
    <mergeCell ref="B65:F65"/>
    <mergeCell ref="G65:H65"/>
    <mergeCell ref="I65:N65"/>
    <mergeCell ref="B66:C66"/>
    <mergeCell ref="D66:F66"/>
    <mergeCell ref="G66:H66"/>
    <mergeCell ref="I66:J66"/>
    <mergeCell ref="K66:N66"/>
    <mergeCell ref="B67:C67"/>
    <mergeCell ref="D67:F67"/>
    <mergeCell ref="G67:H67"/>
    <mergeCell ref="I67:J67"/>
    <mergeCell ref="K67:N67"/>
    <mergeCell ref="B68:C68"/>
    <mergeCell ref="D68:F68"/>
    <mergeCell ref="G68:H68"/>
    <mergeCell ref="I68:J68"/>
    <mergeCell ref="K68:N68"/>
    <mergeCell ref="A70:A78"/>
    <mergeCell ref="B70:H70"/>
    <mergeCell ref="I70:K70"/>
    <mergeCell ref="L70:N70"/>
    <mergeCell ref="B71:H71"/>
    <mergeCell ref="I71:K71"/>
    <mergeCell ref="L71:N71"/>
    <mergeCell ref="B72:C72"/>
    <mergeCell ref="D72:H72"/>
    <mergeCell ref="I72:K72"/>
    <mergeCell ref="L72:N72"/>
    <mergeCell ref="B73:C74"/>
    <mergeCell ref="D73:H74"/>
    <mergeCell ref="I73:N74"/>
    <mergeCell ref="B75:F75"/>
    <mergeCell ref="G75:H75"/>
    <mergeCell ref="I75:N75"/>
    <mergeCell ref="B76:C76"/>
    <mergeCell ref="D76:F76"/>
    <mergeCell ref="G86:H86"/>
    <mergeCell ref="I86:J86"/>
    <mergeCell ref="K86:N86"/>
    <mergeCell ref="B87:C87"/>
    <mergeCell ref="D87:F87"/>
    <mergeCell ref="G76:H76"/>
    <mergeCell ref="I76:J76"/>
    <mergeCell ref="K76:N76"/>
    <mergeCell ref="B77:C77"/>
    <mergeCell ref="D77:F77"/>
    <mergeCell ref="G77:H77"/>
    <mergeCell ref="I77:J77"/>
    <mergeCell ref="K77:N77"/>
    <mergeCell ref="B78:C78"/>
    <mergeCell ref="D78:F78"/>
    <mergeCell ref="G78:H78"/>
    <mergeCell ref="I78:J78"/>
    <mergeCell ref="K78:N78"/>
    <mergeCell ref="G87:H87"/>
    <mergeCell ref="I87:J87"/>
    <mergeCell ref="K87:N87"/>
    <mergeCell ref="B88:C88"/>
    <mergeCell ref="D88:F88"/>
    <mergeCell ref="G88:H88"/>
    <mergeCell ref="I88:J88"/>
    <mergeCell ref="K88:N88"/>
    <mergeCell ref="A80:A88"/>
    <mergeCell ref="B80:H80"/>
    <mergeCell ref="I80:K80"/>
    <mergeCell ref="L80:N80"/>
    <mergeCell ref="B81:H81"/>
    <mergeCell ref="I81:K81"/>
    <mergeCell ref="L81:N81"/>
    <mergeCell ref="B82:C82"/>
    <mergeCell ref="D82:H82"/>
    <mergeCell ref="I82:K82"/>
    <mergeCell ref="L82:N82"/>
    <mergeCell ref="B83:C84"/>
    <mergeCell ref="D83:H84"/>
    <mergeCell ref="I83:N84"/>
    <mergeCell ref="B85:F85"/>
    <mergeCell ref="G85:H85"/>
    <mergeCell ref="I85:N85"/>
    <mergeCell ref="B86:C86"/>
    <mergeCell ref="D86:F86"/>
    <mergeCell ref="A90:A98"/>
    <mergeCell ref="B90:H90"/>
    <mergeCell ref="I90:K90"/>
    <mergeCell ref="L90:N90"/>
    <mergeCell ref="B91:H91"/>
    <mergeCell ref="I91:K91"/>
    <mergeCell ref="L91:N91"/>
    <mergeCell ref="B92:C92"/>
    <mergeCell ref="D92:H92"/>
    <mergeCell ref="I92:K92"/>
    <mergeCell ref="L92:N92"/>
    <mergeCell ref="B93:C94"/>
    <mergeCell ref="D93:H94"/>
    <mergeCell ref="I93:N94"/>
    <mergeCell ref="B95:F95"/>
    <mergeCell ref="G95:H95"/>
    <mergeCell ref="I95:N95"/>
    <mergeCell ref="B96:C96"/>
    <mergeCell ref="D96:F96"/>
    <mergeCell ref="G96:H96"/>
    <mergeCell ref="I96:J96"/>
    <mergeCell ref="K96:N96"/>
    <mergeCell ref="B97:C97"/>
    <mergeCell ref="D97:F97"/>
    <mergeCell ref="G97:H97"/>
    <mergeCell ref="I97:J97"/>
    <mergeCell ref="K97:N97"/>
    <mergeCell ref="B98:C98"/>
    <mergeCell ref="D98:F98"/>
    <mergeCell ref="G98:H98"/>
    <mergeCell ref="I98:J98"/>
    <mergeCell ref="K98:N98"/>
    <mergeCell ref="A100:A108"/>
    <mergeCell ref="B100:H100"/>
    <mergeCell ref="I100:K100"/>
    <mergeCell ref="L100:N100"/>
    <mergeCell ref="B101:H101"/>
    <mergeCell ref="I101:K101"/>
    <mergeCell ref="L101:N101"/>
    <mergeCell ref="B102:C102"/>
    <mergeCell ref="D102:H102"/>
    <mergeCell ref="I102:K102"/>
    <mergeCell ref="L102:N102"/>
    <mergeCell ref="B103:C104"/>
    <mergeCell ref="D103:H104"/>
    <mergeCell ref="I103:N104"/>
    <mergeCell ref="B105:F105"/>
    <mergeCell ref="G105:H105"/>
    <mergeCell ref="B108:C108"/>
    <mergeCell ref="D108:F108"/>
    <mergeCell ref="G108:H108"/>
    <mergeCell ref="I108:J108"/>
    <mergeCell ref="K108:N108"/>
    <mergeCell ref="A117:O117"/>
    <mergeCell ref="A155:O155"/>
    <mergeCell ref="I105:N105"/>
    <mergeCell ref="B106:C106"/>
    <mergeCell ref="D106:F106"/>
    <mergeCell ref="G106:H106"/>
    <mergeCell ref="I106:J106"/>
    <mergeCell ref="K106:N106"/>
    <mergeCell ref="B107:C107"/>
    <mergeCell ref="D107:F107"/>
    <mergeCell ref="G107:H107"/>
    <mergeCell ref="I107:J107"/>
    <mergeCell ref="K107:N107"/>
    <mergeCell ref="B127:C127"/>
    <mergeCell ref="D127:H127"/>
    <mergeCell ref="I127:N127"/>
    <mergeCell ref="K116:L116"/>
    <mergeCell ref="B119:C119"/>
    <mergeCell ref="D119:N119"/>
  </mergeCells>
  <phoneticPr fontId="1"/>
  <pageMargins left="0.62" right="0.46" top="0.35" bottom="0.39" header="0.3" footer="0.3"/>
  <pageSetup paperSize="9" orientation="portrait" horizontalDpi="0" verticalDpi="0" r:id="rId1"/>
  <rowBreaks count="3" manualBreakCount="3">
    <brk id="57" max="16383" man="1"/>
    <brk id="115" max="16383" man="1"/>
    <brk id="1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CC"/>
  </sheetPr>
  <dimension ref="A1:N157"/>
  <sheetViews>
    <sheetView zoomScaleNormal="100" workbookViewId="0">
      <selection activeCell="Q16" sqref="Q16"/>
    </sheetView>
  </sheetViews>
  <sheetFormatPr defaultColWidth="5.88671875" defaultRowHeight="13.2"/>
  <cols>
    <col min="1" max="14" width="6.44140625" style="94" customWidth="1"/>
    <col min="15" max="16" width="7.44140625" style="94" customWidth="1"/>
    <col min="17" max="16384" width="5.88671875" style="94"/>
  </cols>
  <sheetData>
    <row r="1" spans="1:14" ht="24" customHeight="1">
      <c r="K1" s="523" t="s">
        <v>229</v>
      </c>
      <c r="L1" s="523"/>
      <c r="M1" s="95"/>
      <c r="N1" s="95"/>
    </row>
    <row r="2" spans="1:14" ht="45.6" customHeight="1">
      <c r="A2" s="363" t="s">
        <v>480</v>
      </c>
      <c r="B2" s="363"/>
      <c r="C2" s="363"/>
      <c r="D2" s="363"/>
      <c r="E2" s="363"/>
      <c r="F2" s="363"/>
      <c r="G2" s="363"/>
      <c r="H2" s="363"/>
      <c r="I2" s="363"/>
      <c r="J2" s="363"/>
      <c r="K2" s="363"/>
      <c r="L2" s="363"/>
      <c r="M2" s="363"/>
      <c r="N2" s="363"/>
    </row>
    <row r="3" spans="1:14" ht="17.25" customHeight="1">
      <c r="B3" s="362" t="s">
        <v>3</v>
      </c>
      <c r="C3" s="362"/>
      <c r="D3" s="520">
        <f>基本入力!C7</f>
        <v>0</v>
      </c>
      <c r="E3" s="521"/>
      <c r="F3" s="521"/>
      <c r="G3" s="521"/>
      <c r="H3" s="521"/>
      <c r="I3" s="521"/>
      <c r="J3" s="521"/>
      <c r="K3" s="521"/>
      <c r="L3" s="521"/>
      <c r="M3" s="521"/>
      <c r="N3" s="522"/>
    </row>
    <row r="4" spans="1:14" ht="17.25" customHeight="1"/>
    <row r="5" spans="1:14" ht="17.25" customHeight="1" thickBot="1">
      <c r="B5" s="569" t="str">
        <f>基本入力!C44</f>
        <v>選択してください</v>
      </c>
      <c r="C5" s="569"/>
      <c r="D5" s="569"/>
      <c r="E5" s="569"/>
      <c r="F5" s="94" t="s">
        <v>798</v>
      </c>
    </row>
    <row r="6" spans="1:14" ht="16.5" customHeight="1">
      <c r="A6" s="524">
        <v>1</v>
      </c>
      <c r="B6" s="505" t="s">
        <v>254</v>
      </c>
      <c r="C6" s="506"/>
      <c r="D6" s="506"/>
      <c r="E6" s="506"/>
      <c r="F6" s="506"/>
      <c r="G6" s="506"/>
      <c r="H6" s="528"/>
      <c r="I6" s="529" t="s">
        <v>478</v>
      </c>
      <c r="J6" s="506"/>
      <c r="K6" s="528"/>
      <c r="L6" s="529" t="s">
        <v>432</v>
      </c>
      <c r="M6" s="506"/>
      <c r="N6" s="507"/>
    </row>
    <row r="7" spans="1:14" ht="16.5" customHeight="1" thickBot="1">
      <c r="A7" s="525"/>
      <c r="B7" s="530">
        <f>音楽著作関係ｶﾗｰｶﾞｰﾄﾞ他!C37</f>
        <v>0</v>
      </c>
      <c r="C7" s="501"/>
      <c r="D7" s="501"/>
      <c r="E7" s="501"/>
      <c r="F7" s="501"/>
      <c r="G7" s="501"/>
      <c r="H7" s="531"/>
      <c r="I7" s="532">
        <f>音楽著作関係ｶﾗｰｶﾞｰﾄﾞ他!C39</f>
        <v>0</v>
      </c>
      <c r="J7" s="532"/>
      <c r="K7" s="532"/>
      <c r="L7" s="532">
        <f>音楽著作関係ｶﾗｰｶﾞｰﾄﾞ他!C41</f>
        <v>0</v>
      </c>
      <c r="M7" s="532"/>
      <c r="N7" s="533"/>
    </row>
    <row r="8" spans="1:14" ht="16.5" customHeight="1">
      <c r="A8" s="525"/>
      <c r="B8" s="543" t="s">
        <v>479</v>
      </c>
      <c r="C8" s="544"/>
      <c r="D8" s="570" t="str">
        <f>音楽著作関係ｶﾗｰｶﾞｰﾄﾞ他!C44</f>
        <v>選択してください</v>
      </c>
      <c r="E8" s="571"/>
      <c r="F8" s="571"/>
      <c r="G8" s="571"/>
      <c r="H8" s="571"/>
      <c r="I8" s="571"/>
      <c r="J8" s="571"/>
      <c r="K8" s="571"/>
      <c r="L8" s="571"/>
      <c r="M8" s="571"/>
      <c r="N8" s="572"/>
    </row>
    <row r="9" spans="1:14" ht="16.5" customHeight="1" thickBot="1">
      <c r="A9" s="525"/>
      <c r="B9" s="545"/>
      <c r="C9" s="546"/>
      <c r="D9" s="573"/>
      <c r="E9" s="574"/>
      <c r="F9" s="574"/>
      <c r="G9" s="574"/>
      <c r="H9" s="574"/>
      <c r="I9" s="574"/>
      <c r="J9" s="574"/>
      <c r="K9" s="574"/>
      <c r="L9" s="574"/>
      <c r="M9" s="574"/>
      <c r="N9" s="575"/>
    </row>
    <row r="10" spans="1:14" ht="16.5" customHeight="1">
      <c r="A10" s="525"/>
      <c r="B10" s="505" t="s">
        <v>281</v>
      </c>
      <c r="C10" s="506"/>
      <c r="D10" s="506"/>
      <c r="E10" s="506"/>
      <c r="F10" s="506"/>
      <c r="G10" s="540" t="s">
        <v>344</v>
      </c>
      <c r="H10" s="555"/>
      <c r="I10" s="505" t="s">
        <v>271</v>
      </c>
      <c r="J10" s="506"/>
      <c r="K10" s="506"/>
      <c r="L10" s="506"/>
      <c r="M10" s="506"/>
      <c r="N10" s="507"/>
    </row>
    <row r="11" spans="1:14" ht="16.5" customHeight="1">
      <c r="A11" s="525"/>
      <c r="B11" s="508" t="s">
        <v>65</v>
      </c>
      <c r="C11" s="372"/>
      <c r="D11" s="509" t="str">
        <f>IF(音楽著作関係ｶﾗｰｶﾞｰﾄﾞ他!E49="","",音楽著作関係ｶﾗｰｶﾞｰﾄﾞ他!E49)</f>
        <v/>
      </c>
      <c r="E11" s="510"/>
      <c r="F11" s="510"/>
      <c r="G11" s="511" t="str">
        <f>IF(音楽著作関係ｶﾗｰｶﾞｰﾄﾞ他!E53="","",音楽著作関係ｶﾗｰｶﾞｰﾄﾞ他!E53)</f>
        <v/>
      </c>
      <c r="H11" s="512"/>
      <c r="I11" s="508" t="s">
        <v>66</v>
      </c>
      <c r="J11" s="372"/>
      <c r="K11" s="513">
        <f>音楽著作関係ｶﾗｰｶﾞｰﾄﾞ他!J49</f>
        <v>0</v>
      </c>
      <c r="L11" s="514"/>
      <c r="M11" s="514"/>
      <c r="N11" s="515"/>
    </row>
    <row r="12" spans="1:14" ht="16.5" customHeight="1">
      <c r="A12" s="525"/>
      <c r="B12" s="508" t="s">
        <v>275</v>
      </c>
      <c r="C12" s="372"/>
      <c r="D12" s="513">
        <f>音楽著作関係ｶﾗｰｶﾞｰﾄﾞ他!E50</f>
        <v>0</v>
      </c>
      <c r="E12" s="514"/>
      <c r="F12" s="514"/>
      <c r="G12" s="516"/>
      <c r="H12" s="517"/>
      <c r="I12" s="508" t="s">
        <v>273</v>
      </c>
      <c r="J12" s="372"/>
      <c r="K12" s="513">
        <f>音楽著作関係ｶﾗｰｶﾞｰﾄﾞ他!J50</f>
        <v>0</v>
      </c>
      <c r="L12" s="514"/>
      <c r="M12" s="514"/>
      <c r="N12" s="515"/>
    </row>
    <row r="13" spans="1:14" ht="16.5" customHeight="1" thickBot="1">
      <c r="A13" s="527"/>
      <c r="B13" s="498" t="s">
        <v>276</v>
      </c>
      <c r="C13" s="499"/>
      <c r="D13" s="500" t="str">
        <f>音楽著作関係ｶﾗｰｶﾞｰﾄﾞ他!C46</f>
        <v>選択してください</v>
      </c>
      <c r="E13" s="501"/>
      <c r="F13" s="501"/>
      <c r="G13" s="502" t="str">
        <f>IF(音楽著作関係ｶﾗｰｶﾞｰﾄﾞ他!K53="","",音楽著作関係ｶﾗｰｶﾞｰﾄﾞ他!K53)</f>
        <v>選択してください</v>
      </c>
      <c r="H13" s="503"/>
      <c r="I13" s="498" t="s">
        <v>10</v>
      </c>
      <c r="J13" s="499"/>
      <c r="K13" s="500">
        <f>音楽著作関係ｶﾗｰｶﾞｰﾄﾞ他!J51</f>
        <v>0</v>
      </c>
      <c r="L13" s="501"/>
      <c r="M13" s="501"/>
      <c r="N13" s="504"/>
    </row>
    <row r="14" spans="1:14" ht="16.5" customHeight="1" thickBot="1">
      <c r="A14" s="100"/>
      <c r="B14" s="101"/>
      <c r="C14" s="101"/>
      <c r="D14" s="102"/>
      <c r="E14" s="102"/>
      <c r="F14" s="102"/>
      <c r="G14" s="154"/>
      <c r="H14" s="154"/>
      <c r="I14" s="101"/>
      <c r="J14" s="101"/>
      <c r="K14" s="102"/>
      <c r="L14" s="102"/>
      <c r="M14" s="102"/>
      <c r="N14" s="102"/>
    </row>
    <row r="15" spans="1:14" ht="16.5" customHeight="1">
      <c r="A15" s="524">
        <v>2</v>
      </c>
      <c r="B15" s="505" t="s">
        <v>254</v>
      </c>
      <c r="C15" s="506"/>
      <c r="D15" s="506"/>
      <c r="E15" s="506"/>
      <c r="F15" s="506"/>
      <c r="G15" s="506"/>
      <c r="H15" s="528"/>
      <c r="I15" s="529" t="s">
        <v>478</v>
      </c>
      <c r="J15" s="506"/>
      <c r="K15" s="528"/>
      <c r="L15" s="529" t="s">
        <v>432</v>
      </c>
      <c r="M15" s="506"/>
      <c r="N15" s="507"/>
    </row>
    <row r="16" spans="1:14" ht="16.5" customHeight="1" thickBot="1">
      <c r="A16" s="525"/>
      <c r="B16" s="530">
        <f>音楽著作関係ｶﾗｰｶﾞｰﾄﾞ他!C57</f>
        <v>0</v>
      </c>
      <c r="C16" s="501"/>
      <c r="D16" s="501"/>
      <c r="E16" s="501"/>
      <c r="F16" s="501"/>
      <c r="G16" s="501"/>
      <c r="H16" s="531"/>
      <c r="I16" s="532">
        <f>音楽著作関係ｶﾗｰｶﾞｰﾄﾞ他!C59</f>
        <v>0</v>
      </c>
      <c r="J16" s="532"/>
      <c r="K16" s="532"/>
      <c r="L16" s="532">
        <f>音楽著作関係ｶﾗｰｶﾞｰﾄﾞ他!C61</f>
        <v>0</v>
      </c>
      <c r="M16" s="532"/>
      <c r="N16" s="533"/>
    </row>
    <row r="17" spans="1:14" ht="16.5" customHeight="1">
      <c r="A17" s="525"/>
      <c r="B17" s="543" t="s">
        <v>479</v>
      </c>
      <c r="C17" s="544"/>
      <c r="D17" s="570" t="str">
        <f>音楽著作関係ｶﾗｰｶﾞｰﾄﾞ他!C64</f>
        <v>選択してください</v>
      </c>
      <c r="E17" s="571"/>
      <c r="F17" s="571"/>
      <c r="G17" s="571"/>
      <c r="H17" s="571"/>
      <c r="I17" s="571"/>
      <c r="J17" s="571"/>
      <c r="K17" s="571"/>
      <c r="L17" s="571"/>
      <c r="M17" s="571"/>
      <c r="N17" s="572"/>
    </row>
    <row r="18" spans="1:14" ht="16.5" customHeight="1" thickBot="1">
      <c r="A18" s="525"/>
      <c r="B18" s="545"/>
      <c r="C18" s="546"/>
      <c r="D18" s="573"/>
      <c r="E18" s="574"/>
      <c r="F18" s="574"/>
      <c r="G18" s="574"/>
      <c r="H18" s="574"/>
      <c r="I18" s="574"/>
      <c r="J18" s="574"/>
      <c r="K18" s="574"/>
      <c r="L18" s="574"/>
      <c r="M18" s="574"/>
      <c r="N18" s="575"/>
    </row>
    <row r="19" spans="1:14" ht="16.5" customHeight="1">
      <c r="A19" s="525"/>
      <c r="B19" s="505" t="s">
        <v>281</v>
      </c>
      <c r="C19" s="506"/>
      <c r="D19" s="506"/>
      <c r="E19" s="506"/>
      <c r="F19" s="506"/>
      <c r="G19" s="540" t="s">
        <v>344</v>
      </c>
      <c r="H19" s="555"/>
      <c r="I19" s="505" t="s">
        <v>271</v>
      </c>
      <c r="J19" s="506"/>
      <c r="K19" s="506"/>
      <c r="L19" s="506"/>
      <c r="M19" s="506"/>
      <c r="N19" s="507"/>
    </row>
    <row r="20" spans="1:14" ht="16.5" customHeight="1">
      <c r="A20" s="525"/>
      <c r="B20" s="508" t="s">
        <v>65</v>
      </c>
      <c r="C20" s="372"/>
      <c r="D20" s="509" t="str">
        <f>IF(音楽著作関係ｶﾗｰｶﾞｰﾄﾞ他!E69="","",音楽著作関係ｶﾗｰｶﾞｰﾄﾞ他!E69)</f>
        <v/>
      </c>
      <c r="E20" s="510"/>
      <c r="F20" s="510"/>
      <c r="G20" s="511" t="str">
        <f>IF(音楽著作関係ｶﾗｰｶﾞｰﾄﾞ他!E73="","",音楽著作関係ｶﾗｰｶﾞｰﾄﾞ他!E73)</f>
        <v/>
      </c>
      <c r="H20" s="512"/>
      <c r="I20" s="508" t="s">
        <v>66</v>
      </c>
      <c r="J20" s="372"/>
      <c r="K20" s="513">
        <f>音楽著作関係ｶﾗｰｶﾞｰﾄﾞ他!J69</f>
        <v>0</v>
      </c>
      <c r="L20" s="514"/>
      <c r="M20" s="514"/>
      <c r="N20" s="515"/>
    </row>
    <row r="21" spans="1:14" ht="16.5" customHeight="1">
      <c r="A21" s="525"/>
      <c r="B21" s="508" t="s">
        <v>275</v>
      </c>
      <c r="C21" s="372"/>
      <c r="D21" s="513">
        <f>音楽著作関係ｶﾗｰｶﾞｰﾄﾞ他!E70</f>
        <v>0</v>
      </c>
      <c r="E21" s="514"/>
      <c r="F21" s="514"/>
      <c r="G21" s="516"/>
      <c r="H21" s="517"/>
      <c r="I21" s="508" t="s">
        <v>273</v>
      </c>
      <c r="J21" s="372"/>
      <c r="K21" s="513">
        <f>音楽著作関係ｶﾗｰｶﾞｰﾄﾞ他!J70</f>
        <v>0</v>
      </c>
      <c r="L21" s="514"/>
      <c r="M21" s="514"/>
      <c r="N21" s="515"/>
    </row>
    <row r="22" spans="1:14" ht="16.5" customHeight="1" thickBot="1">
      <c r="A22" s="527"/>
      <c r="B22" s="498" t="s">
        <v>276</v>
      </c>
      <c r="C22" s="499"/>
      <c r="D22" s="500" t="str">
        <f>音楽著作関係ｶﾗｰｶﾞｰﾄﾞ他!C66</f>
        <v>選択してください</v>
      </c>
      <c r="E22" s="501"/>
      <c r="F22" s="501"/>
      <c r="G22" s="502" t="str">
        <f>IF(音楽著作関係ｶﾗｰｶﾞｰﾄﾞ他!K73="","",音楽著作関係ｶﾗｰｶﾞｰﾄﾞ他!K73)</f>
        <v>選択してください</v>
      </c>
      <c r="H22" s="503"/>
      <c r="I22" s="498" t="s">
        <v>10</v>
      </c>
      <c r="J22" s="499"/>
      <c r="K22" s="500">
        <f>音楽著作関係ｶﾗｰｶﾞｰﾄﾞ他!J71</f>
        <v>0</v>
      </c>
      <c r="L22" s="501"/>
      <c r="M22" s="501"/>
      <c r="N22" s="504"/>
    </row>
    <row r="23" spans="1:14" ht="16.5" customHeight="1" thickBot="1">
      <c r="A23" s="100"/>
      <c r="B23" s="101"/>
      <c r="C23" s="101"/>
      <c r="D23" s="102"/>
      <c r="E23" s="102"/>
      <c r="F23" s="102"/>
      <c r="G23" s="154"/>
      <c r="H23" s="154"/>
      <c r="I23" s="101"/>
      <c r="J23" s="101"/>
      <c r="K23" s="102"/>
      <c r="L23" s="102"/>
      <c r="M23" s="102"/>
      <c r="N23" s="102"/>
    </row>
    <row r="24" spans="1:14" ht="16.5" customHeight="1">
      <c r="A24" s="524">
        <v>3</v>
      </c>
      <c r="B24" s="505" t="s">
        <v>254</v>
      </c>
      <c r="C24" s="506"/>
      <c r="D24" s="506"/>
      <c r="E24" s="506"/>
      <c r="F24" s="506"/>
      <c r="G24" s="506"/>
      <c r="H24" s="528"/>
      <c r="I24" s="529" t="s">
        <v>478</v>
      </c>
      <c r="J24" s="506"/>
      <c r="K24" s="528"/>
      <c r="L24" s="529" t="s">
        <v>432</v>
      </c>
      <c r="M24" s="506"/>
      <c r="N24" s="507"/>
    </row>
    <row r="25" spans="1:14" ht="16.5" customHeight="1" thickBot="1">
      <c r="A25" s="525"/>
      <c r="B25" s="530">
        <f>音楽著作関係ｶﾗｰｶﾞｰﾄﾞ他!C77</f>
        <v>0</v>
      </c>
      <c r="C25" s="501"/>
      <c r="D25" s="501"/>
      <c r="E25" s="501"/>
      <c r="F25" s="501"/>
      <c r="G25" s="501"/>
      <c r="H25" s="531"/>
      <c r="I25" s="532">
        <f>音楽著作関係ｶﾗｰｶﾞｰﾄﾞ他!C79</f>
        <v>0</v>
      </c>
      <c r="J25" s="532"/>
      <c r="K25" s="532"/>
      <c r="L25" s="532">
        <f>音楽著作関係ｶﾗｰｶﾞｰﾄﾞ他!C81</f>
        <v>0</v>
      </c>
      <c r="M25" s="532"/>
      <c r="N25" s="533"/>
    </row>
    <row r="26" spans="1:14" ht="16.5" customHeight="1">
      <c r="A26" s="525"/>
      <c r="B26" s="543" t="s">
        <v>479</v>
      </c>
      <c r="C26" s="544"/>
      <c r="D26" s="570" t="str">
        <f>音楽著作関係ｶﾗｰｶﾞｰﾄﾞ他!C84</f>
        <v>選択してください</v>
      </c>
      <c r="E26" s="571"/>
      <c r="F26" s="571"/>
      <c r="G26" s="571"/>
      <c r="H26" s="571"/>
      <c r="I26" s="571"/>
      <c r="J26" s="571"/>
      <c r="K26" s="571"/>
      <c r="L26" s="571"/>
      <c r="M26" s="571"/>
      <c r="N26" s="572"/>
    </row>
    <row r="27" spans="1:14" ht="16.5" customHeight="1" thickBot="1">
      <c r="A27" s="525"/>
      <c r="B27" s="545"/>
      <c r="C27" s="546"/>
      <c r="D27" s="573"/>
      <c r="E27" s="574"/>
      <c r="F27" s="574"/>
      <c r="G27" s="574"/>
      <c r="H27" s="574"/>
      <c r="I27" s="574"/>
      <c r="J27" s="574"/>
      <c r="K27" s="574"/>
      <c r="L27" s="574"/>
      <c r="M27" s="574"/>
      <c r="N27" s="575"/>
    </row>
    <row r="28" spans="1:14" ht="16.5" customHeight="1">
      <c r="A28" s="525"/>
      <c r="B28" s="505" t="s">
        <v>281</v>
      </c>
      <c r="C28" s="506"/>
      <c r="D28" s="506"/>
      <c r="E28" s="506"/>
      <c r="F28" s="506"/>
      <c r="G28" s="540" t="s">
        <v>344</v>
      </c>
      <c r="H28" s="555"/>
      <c r="I28" s="505" t="s">
        <v>271</v>
      </c>
      <c r="J28" s="506"/>
      <c r="K28" s="506"/>
      <c r="L28" s="506"/>
      <c r="M28" s="506"/>
      <c r="N28" s="507"/>
    </row>
    <row r="29" spans="1:14" ht="16.5" customHeight="1">
      <c r="A29" s="525"/>
      <c r="B29" s="508" t="s">
        <v>65</v>
      </c>
      <c r="C29" s="372"/>
      <c r="D29" s="509" t="str">
        <f>IF(音楽著作関係ｶﾗｰｶﾞｰﾄﾞ他!E89="","",音楽著作関係ｶﾗｰｶﾞｰﾄﾞ他!E89)</f>
        <v/>
      </c>
      <c r="E29" s="510"/>
      <c r="F29" s="510"/>
      <c r="G29" s="511" t="str">
        <f>IF(音楽著作関係ｶﾗｰｶﾞｰﾄﾞ他!E93="","",音楽著作関係ｶﾗｰｶﾞｰﾄﾞ他!E93)</f>
        <v/>
      </c>
      <c r="H29" s="512"/>
      <c r="I29" s="508" t="s">
        <v>66</v>
      </c>
      <c r="J29" s="372"/>
      <c r="K29" s="513">
        <f>音楽著作関係ｶﾗｰｶﾞｰﾄﾞ他!J89</f>
        <v>0</v>
      </c>
      <c r="L29" s="514"/>
      <c r="M29" s="514"/>
      <c r="N29" s="515"/>
    </row>
    <row r="30" spans="1:14" ht="16.5" customHeight="1">
      <c r="A30" s="525"/>
      <c r="B30" s="508" t="s">
        <v>275</v>
      </c>
      <c r="C30" s="372"/>
      <c r="D30" s="513">
        <f>音楽著作関係ｶﾗｰｶﾞｰﾄﾞ他!E90</f>
        <v>0</v>
      </c>
      <c r="E30" s="514"/>
      <c r="F30" s="514"/>
      <c r="G30" s="516"/>
      <c r="H30" s="517"/>
      <c r="I30" s="508" t="s">
        <v>273</v>
      </c>
      <c r="J30" s="372"/>
      <c r="K30" s="513">
        <f>音楽著作関係ｶﾗｰｶﾞｰﾄﾞ他!J90</f>
        <v>0</v>
      </c>
      <c r="L30" s="514"/>
      <c r="M30" s="514"/>
      <c r="N30" s="515"/>
    </row>
    <row r="31" spans="1:14" ht="16.5" customHeight="1" thickBot="1">
      <c r="A31" s="527"/>
      <c r="B31" s="498" t="s">
        <v>276</v>
      </c>
      <c r="C31" s="499"/>
      <c r="D31" s="500" t="str">
        <f>音楽著作関係ｶﾗｰｶﾞｰﾄﾞ他!C86</f>
        <v>選択してください</v>
      </c>
      <c r="E31" s="501"/>
      <c r="F31" s="501"/>
      <c r="G31" s="502" t="str">
        <f>IF(音楽著作関係ｶﾗｰｶﾞｰﾄﾞ他!K93="","",音楽著作関係ｶﾗｰｶﾞｰﾄﾞ他!K93)</f>
        <v>選択してください</v>
      </c>
      <c r="H31" s="503"/>
      <c r="I31" s="498" t="s">
        <v>10</v>
      </c>
      <c r="J31" s="499"/>
      <c r="K31" s="500">
        <f>音楽著作関係ｶﾗｰｶﾞｰﾄﾞ他!J91</f>
        <v>0</v>
      </c>
      <c r="L31" s="501"/>
      <c r="M31" s="501"/>
      <c r="N31" s="504"/>
    </row>
    <row r="32" spans="1:14" ht="16.5" customHeight="1" thickBot="1">
      <c r="A32" s="100"/>
      <c r="B32" s="101"/>
      <c r="C32" s="101"/>
      <c r="D32" s="102"/>
      <c r="E32" s="102"/>
      <c r="F32" s="102"/>
      <c r="G32" s="154"/>
      <c r="H32" s="154"/>
      <c r="I32" s="101"/>
      <c r="J32" s="101"/>
      <c r="K32" s="102"/>
      <c r="L32" s="102"/>
      <c r="M32" s="102"/>
      <c r="N32" s="102"/>
    </row>
    <row r="33" spans="1:14" ht="16.5" customHeight="1">
      <c r="A33" s="524">
        <v>4</v>
      </c>
      <c r="B33" s="505" t="s">
        <v>254</v>
      </c>
      <c r="C33" s="506"/>
      <c r="D33" s="506"/>
      <c r="E33" s="506"/>
      <c r="F33" s="506"/>
      <c r="G33" s="506"/>
      <c r="H33" s="528"/>
      <c r="I33" s="529" t="s">
        <v>478</v>
      </c>
      <c r="J33" s="506"/>
      <c r="K33" s="528"/>
      <c r="L33" s="529" t="s">
        <v>432</v>
      </c>
      <c r="M33" s="506"/>
      <c r="N33" s="507"/>
    </row>
    <row r="34" spans="1:14" ht="16.5" customHeight="1" thickBot="1">
      <c r="A34" s="525"/>
      <c r="B34" s="530">
        <f>音楽著作関係ｶﾗｰｶﾞｰﾄﾞ他!C97</f>
        <v>0</v>
      </c>
      <c r="C34" s="501"/>
      <c r="D34" s="501"/>
      <c r="E34" s="501"/>
      <c r="F34" s="501"/>
      <c r="G34" s="501"/>
      <c r="H34" s="531"/>
      <c r="I34" s="532">
        <f>音楽著作関係ｶﾗｰｶﾞｰﾄﾞ他!C99</f>
        <v>0</v>
      </c>
      <c r="J34" s="532"/>
      <c r="K34" s="532"/>
      <c r="L34" s="532">
        <f>音楽著作関係ｶﾗｰｶﾞｰﾄﾞ他!C101</f>
        <v>0</v>
      </c>
      <c r="M34" s="532"/>
      <c r="N34" s="533"/>
    </row>
    <row r="35" spans="1:14" ht="16.5" customHeight="1">
      <c r="A35" s="525"/>
      <c r="B35" s="543" t="s">
        <v>479</v>
      </c>
      <c r="C35" s="544"/>
      <c r="D35" s="570" t="str">
        <f>音楽著作関係ｶﾗｰｶﾞｰﾄﾞ他!C104</f>
        <v>選択してください</v>
      </c>
      <c r="E35" s="571"/>
      <c r="F35" s="571"/>
      <c r="G35" s="571"/>
      <c r="H35" s="571"/>
      <c r="I35" s="571"/>
      <c r="J35" s="571"/>
      <c r="K35" s="571"/>
      <c r="L35" s="571"/>
      <c r="M35" s="571"/>
      <c r="N35" s="572"/>
    </row>
    <row r="36" spans="1:14" ht="16.5" customHeight="1" thickBot="1">
      <c r="A36" s="525"/>
      <c r="B36" s="545"/>
      <c r="C36" s="546"/>
      <c r="D36" s="573"/>
      <c r="E36" s="574"/>
      <c r="F36" s="574"/>
      <c r="G36" s="574"/>
      <c r="H36" s="574"/>
      <c r="I36" s="574"/>
      <c r="J36" s="574"/>
      <c r="K36" s="574"/>
      <c r="L36" s="574"/>
      <c r="M36" s="574"/>
      <c r="N36" s="575"/>
    </row>
    <row r="37" spans="1:14" ht="16.5" customHeight="1">
      <c r="A37" s="525"/>
      <c r="B37" s="505" t="s">
        <v>281</v>
      </c>
      <c r="C37" s="506"/>
      <c r="D37" s="506"/>
      <c r="E37" s="506"/>
      <c r="F37" s="506"/>
      <c r="G37" s="540" t="s">
        <v>344</v>
      </c>
      <c r="H37" s="555"/>
      <c r="I37" s="505" t="s">
        <v>271</v>
      </c>
      <c r="J37" s="506"/>
      <c r="K37" s="506"/>
      <c r="L37" s="506"/>
      <c r="M37" s="506"/>
      <c r="N37" s="507"/>
    </row>
    <row r="38" spans="1:14" ht="16.5" customHeight="1">
      <c r="A38" s="525"/>
      <c r="B38" s="508" t="s">
        <v>65</v>
      </c>
      <c r="C38" s="372"/>
      <c r="D38" s="509" t="str">
        <f>IF(音楽著作関係ｶﾗｰｶﾞｰﾄﾞ他!E109="","",音楽著作関係ｶﾗｰｶﾞｰﾄﾞ他!E109)</f>
        <v/>
      </c>
      <c r="E38" s="510"/>
      <c r="F38" s="510"/>
      <c r="G38" s="511" t="str">
        <f>IF(音楽著作関係ｶﾗｰｶﾞｰﾄﾞ他!E113="","",音楽著作関係ｶﾗｰｶﾞｰﾄﾞ他!E113)</f>
        <v/>
      </c>
      <c r="H38" s="512"/>
      <c r="I38" s="508" t="s">
        <v>66</v>
      </c>
      <c r="J38" s="372"/>
      <c r="K38" s="513">
        <f>音楽著作関係ｶﾗｰｶﾞｰﾄﾞ他!J109</f>
        <v>0</v>
      </c>
      <c r="L38" s="514"/>
      <c r="M38" s="514"/>
      <c r="N38" s="515"/>
    </row>
    <row r="39" spans="1:14" ht="16.5" customHeight="1">
      <c r="A39" s="525"/>
      <c r="B39" s="508" t="s">
        <v>275</v>
      </c>
      <c r="C39" s="372"/>
      <c r="D39" s="513">
        <f>音楽著作関係ｶﾗｰｶﾞｰﾄﾞ他!E110</f>
        <v>0</v>
      </c>
      <c r="E39" s="514"/>
      <c r="F39" s="514"/>
      <c r="G39" s="516"/>
      <c r="H39" s="517"/>
      <c r="I39" s="508" t="s">
        <v>273</v>
      </c>
      <c r="J39" s="372"/>
      <c r="K39" s="513">
        <f>音楽著作関係ｶﾗｰｶﾞｰﾄﾞ他!J110</f>
        <v>0</v>
      </c>
      <c r="L39" s="514"/>
      <c r="M39" s="514"/>
      <c r="N39" s="515"/>
    </row>
    <row r="40" spans="1:14" ht="16.5" customHeight="1" thickBot="1">
      <c r="A40" s="527"/>
      <c r="B40" s="498" t="s">
        <v>276</v>
      </c>
      <c r="C40" s="499"/>
      <c r="D40" s="500" t="str">
        <f>音楽著作関係ｶﾗｰｶﾞｰﾄﾞ他!C106</f>
        <v>選択してください</v>
      </c>
      <c r="E40" s="501"/>
      <c r="F40" s="501"/>
      <c r="G40" s="502" t="str">
        <f>IF(音楽著作関係ｶﾗｰｶﾞｰﾄﾞ他!K113="","",音楽著作関係ｶﾗｰｶﾞｰﾄﾞ他!K113)</f>
        <v>選択してください</v>
      </c>
      <c r="H40" s="503"/>
      <c r="I40" s="498" t="s">
        <v>10</v>
      </c>
      <c r="J40" s="499"/>
      <c r="K40" s="500">
        <f>音楽著作関係ｶﾗｰｶﾞｰﾄﾞ他!J111</f>
        <v>0</v>
      </c>
      <c r="L40" s="501"/>
      <c r="M40" s="501"/>
      <c r="N40" s="504"/>
    </row>
    <row r="41" spans="1:14" ht="16.5" customHeight="1" thickBot="1">
      <c r="A41" s="100"/>
      <c r="B41" s="101"/>
      <c r="C41" s="101"/>
      <c r="D41" s="102"/>
      <c r="E41" s="102"/>
      <c r="F41" s="102"/>
      <c r="G41" s="154"/>
      <c r="H41" s="154"/>
      <c r="I41" s="101"/>
      <c r="J41" s="101"/>
      <c r="K41" s="102"/>
      <c r="L41" s="102"/>
      <c r="M41" s="102"/>
      <c r="N41" s="102"/>
    </row>
    <row r="42" spans="1:14" ht="16.5" customHeight="1">
      <c r="A42" s="524">
        <v>5</v>
      </c>
      <c r="B42" s="505" t="s">
        <v>254</v>
      </c>
      <c r="C42" s="506"/>
      <c r="D42" s="506"/>
      <c r="E42" s="506"/>
      <c r="F42" s="506"/>
      <c r="G42" s="506"/>
      <c r="H42" s="528"/>
      <c r="I42" s="529" t="s">
        <v>478</v>
      </c>
      <c r="J42" s="506"/>
      <c r="K42" s="528"/>
      <c r="L42" s="529" t="s">
        <v>432</v>
      </c>
      <c r="M42" s="506"/>
      <c r="N42" s="507"/>
    </row>
    <row r="43" spans="1:14" ht="16.5" customHeight="1" thickBot="1">
      <c r="A43" s="525"/>
      <c r="B43" s="530">
        <f>音楽著作関係ｶﾗｰｶﾞｰﾄﾞ他!C117</f>
        <v>0</v>
      </c>
      <c r="C43" s="501"/>
      <c r="D43" s="501"/>
      <c r="E43" s="501"/>
      <c r="F43" s="501"/>
      <c r="G43" s="501"/>
      <c r="H43" s="531"/>
      <c r="I43" s="532">
        <f>音楽著作関係ｶﾗｰｶﾞｰﾄﾞ他!C119</f>
        <v>0</v>
      </c>
      <c r="J43" s="532"/>
      <c r="K43" s="532"/>
      <c r="L43" s="532">
        <f>音楽著作関係ｶﾗｰｶﾞｰﾄﾞ他!C121</f>
        <v>0</v>
      </c>
      <c r="M43" s="532"/>
      <c r="N43" s="533"/>
    </row>
    <row r="44" spans="1:14" ht="16.5" customHeight="1">
      <c r="A44" s="525"/>
      <c r="B44" s="543" t="s">
        <v>479</v>
      </c>
      <c r="C44" s="544"/>
      <c r="D44" s="570" t="str">
        <f>音楽著作関係ｶﾗｰｶﾞｰﾄﾞ他!C124</f>
        <v>選択してください</v>
      </c>
      <c r="E44" s="571"/>
      <c r="F44" s="571"/>
      <c r="G44" s="571"/>
      <c r="H44" s="571"/>
      <c r="I44" s="571"/>
      <c r="J44" s="571"/>
      <c r="K44" s="571"/>
      <c r="L44" s="571"/>
      <c r="M44" s="571"/>
      <c r="N44" s="572"/>
    </row>
    <row r="45" spans="1:14" ht="16.5" customHeight="1" thickBot="1">
      <c r="A45" s="525"/>
      <c r="B45" s="545"/>
      <c r="C45" s="546"/>
      <c r="D45" s="573"/>
      <c r="E45" s="574"/>
      <c r="F45" s="574"/>
      <c r="G45" s="574"/>
      <c r="H45" s="574"/>
      <c r="I45" s="574"/>
      <c r="J45" s="574"/>
      <c r="K45" s="574"/>
      <c r="L45" s="574"/>
      <c r="M45" s="574"/>
      <c r="N45" s="575"/>
    </row>
    <row r="46" spans="1:14" ht="16.5" customHeight="1">
      <c r="A46" s="525"/>
      <c r="B46" s="505" t="s">
        <v>281</v>
      </c>
      <c r="C46" s="506"/>
      <c r="D46" s="506"/>
      <c r="E46" s="506"/>
      <c r="F46" s="506"/>
      <c r="G46" s="540" t="s">
        <v>344</v>
      </c>
      <c r="H46" s="555"/>
      <c r="I46" s="505" t="s">
        <v>271</v>
      </c>
      <c r="J46" s="506"/>
      <c r="K46" s="506"/>
      <c r="L46" s="506"/>
      <c r="M46" s="506"/>
      <c r="N46" s="507"/>
    </row>
    <row r="47" spans="1:14" ht="16.5" customHeight="1">
      <c r="A47" s="525"/>
      <c r="B47" s="508" t="s">
        <v>65</v>
      </c>
      <c r="C47" s="372"/>
      <c r="D47" s="509" t="str">
        <f>IF(音楽著作関係ｶﾗｰｶﾞｰﾄﾞ他!E129="","",音楽著作関係ｶﾗｰｶﾞｰﾄﾞ他!E129)</f>
        <v/>
      </c>
      <c r="E47" s="510"/>
      <c r="F47" s="510"/>
      <c r="G47" s="511" t="str">
        <f>IF(音楽著作関係ｶﾗｰｶﾞｰﾄﾞ他!E133="","",音楽著作関係ｶﾗｰｶﾞｰﾄﾞ他!E133)</f>
        <v/>
      </c>
      <c r="H47" s="512"/>
      <c r="I47" s="508" t="s">
        <v>66</v>
      </c>
      <c r="J47" s="372"/>
      <c r="K47" s="513">
        <f>音楽著作関係ｶﾗｰｶﾞｰﾄﾞ他!J129</f>
        <v>0</v>
      </c>
      <c r="L47" s="514"/>
      <c r="M47" s="514"/>
      <c r="N47" s="515"/>
    </row>
    <row r="48" spans="1:14" ht="16.5" customHeight="1">
      <c r="A48" s="525"/>
      <c r="B48" s="508" t="s">
        <v>275</v>
      </c>
      <c r="C48" s="372"/>
      <c r="D48" s="513">
        <f>音楽著作関係ｶﾗｰｶﾞｰﾄﾞ他!E130</f>
        <v>0</v>
      </c>
      <c r="E48" s="514"/>
      <c r="F48" s="514"/>
      <c r="G48" s="516"/>
      <c r="H48" s="517"/>
      <c r="I48" s="508" t="s">
        <v>273</v>
      </c>
      <c r="J48" s="372"/>
      <c r="K48" s="513">
        <f>音楽著作関係ｶﾗｰｶﾞｰﾄﾞ他!J130</f>
        <v>0</v>
      </c>
      <c r="L48" s="514"/>
      <c r="M48" s="514"/>
      <c r="N48" s="515"/>
    </row>
    <row r="49" spans="1:14" ht="16.5" customHeight="1" thickBot="1">
      <c r="A49" s="527"/>
      <c r="B49" s="498" t="s">
        <v>276</v>
      </c>
      <c r="C49" s="499"/>
      <c r="D49" s="500" t="str">
        <f>音楽著作関係ｶﾗｰｶﾞｰﾄﾞ他!C126</f>
        <v>選択してください</v>
      </c>
      <c r="E49" s="501"/>
      <c r="F49" s="501"/>
      <c r="G49" s="502" t="str">
        <f>IF(音楽著作関係ｶﾗｰｶﾞｰﾄﾞ他!K133="","",音楽著作関係ｶﾗｰｶﾞｰﾄﾞ他!K133)</f>
        <v>選択してください</v>
      </c>
      <c r="H49" s="503"/>
      <c r="I49" s="498" t="s">
        <v>10</v>
      </c>
      <c r="J49" s="499"/>
      <c r="K49" s="500">
        <f>音楽著作関係ｶﾗｰｶﾞｰﾄﾞ他!J131</f>
        <v>0</v>
      </c>
      <c r="L49" s="501"/>
      <c r="M49" s="501"/>
      <c r="N49" s="504"/>
    </row>
    <row r="50" spans="1:14" ht="16.5" customHeight="1">
      <c r="A50" s="100"/>
      <c r="B50" s="101"/>
      <c r="C50" s="101"/>
      <c r="D50" s="102"/>
      <c r="E50" s="102"/>
      <c r="F50" s="102"/>
      <c r="G50" s="154"/>
      <c r="H50" s="154"/>
      <c r="I50" s="101"/>
      <c r="J50" s="101"/>
      <c r="K50" s="102"/>
      <c r="L50" s="102"/>
      <c r="M50" s="102"/>
      <c r="N50" s="102"/>
    </row>
    <row r="51" spans="1:14" ht="16.5" customHeight="1">
      <c r="E51" s="51" t="s">
        <v>748</v>
      </c>
      <c r="G51" s="98"/>
      <c r="N51" s="149" t="s">
        <v>486</v>
      </c>
    </row>
    <row r="52" spans="1:14" ht="20.25" customHeight="1" thickBot="1">
      <c r="G52" s="98"/>
      <c r="N52" s="149"/>
    </row>
    <row r="53" spans="1:14" ht="18.75" customHeight="1">
      <c r="A53" s="524">
        <v>6</v>
      </c>
      <c r="B53" s="505" t="s">
        <v>254</v>
      </c>
      <c r="C53" s="506"/>
      <c r="D53" s="506"/>
      <c r="E53" s="506"/>
      <c r="F53" s="506"/>
      <c r="G53" s="506"/>
      <c r="H53" s="528"/>
      <c r="I53" s="529" t="s">
        <v>478</v>
      </c>
      <c r="J53" s="506"/>
      <c r="K53" s="528"/>
      <c r="L53" s="529" t="s">
        <v>432</v>
      </c>
      <c r="M53" s="506"/>
      <c r="N53" s="507"/>
    </row>
    <row r="54" spans="1:14" ht="18.75" customHeight="1" thickBot="1">
      <c r="A54" s="525"/>
      <c r="B54" s="530">
        <f>音楽著作関係ｶﾗｰｶﾞｰﾄﾞ他!C137</f>
        <v>0</v>
      </c>
      <c r="C54" s="501"/>
      <c r="D54" s="501"/>
      <c r="E54" s="501"/>
      <c r="F54" s="501"/>
      <c r="G54" s="501"/>
      <c r="H54" s="531"/>
      <c r="I54" s="532">
        <f>音楽著作関係ｶﾗｰｶﾞｰﾄﾞ他!C139</f>
        <v>0</v>
      </c>
      <c r="J54" s="532"/>
      <c r="K54" s="532"/>
      <c r="L54" s="532">
        <f>音楽著作関係ｶﾗｰｶﾞｰﾄﾞ他!C141</f>
        <v>0</v>
      </c>
      <c r="M54" s="532"/>
      <c r="N54" s="533"/>
    </row>
    <row r="55" spans="1:14" ht="18.75" customHeight="1">
      <c r="A55" s="525"/>
      <c r="B55" s="543" t="s">
        <v>479</v>
      </c>
      <c r="C55" s="544"/>
      <c r="D55" s="570" t="str">
        <f>音楽著作関係ｶﾗｰｶﾞｰﾄﾞ他!C144</f>
        <v>選択してください</v>
      </c>
      <c r="E55" s="571"/>
      <c r="F55" s="571"/>
      <c r="G55" s="571"/>
      <c r="H55" s="571"/>
      <c r="I55" s="571"/>
      <c r="J55" s="571"/>
      <c r="K55" s="571"/>
      <c r="L55" s="571"/>
      <c r="M55" s="571"/>
      <c r="N55" s="572"/>
    </row>
    <row r="56" spans="1:14" ht="18.75" customHeight="1" thickBot="1">
      <c r="A56" s="525"/>
      <c r="B56" s="545"/>
      <c r="C56" s="546"/>
      <c r="D56" s="573"/>
      <c r="E56" s="574"/>
      <c r="F56" s="574"/>
      <c r="G56" s="574"/>
      <c r="H56" s="574"/>
      <c r="I56" s="574"/>
      <c r="J56" s="574"/>
      <c r="K56" s="574"/>
      <c r="L56" s="574"/>
      <c r="M56" s="574"/>
      <c r="N56" s="575"/>
    </row>
    <row r="57" spans="1:14" ht="18.75" customHeight="1">
      <c r="A57" s="525"/>
      <c r="B57" s="505" t="s">
        <v>281</v>
      </c>
      <c r="C57" s="506"/>
      <c r="D57" s="506"/>
      <c r="E57" s="506"/>
      <c r="F57" s="506"/>
      <c r="G57" s="540" t="s">
        <v>344</v>
      </c>
      <c r="H57" s="555"/>
      <c r="I57" s="505" t="s">
        <v>271</v>
      </c>
      <c r="J57" s="506"/>
      <c r="K57" s="506"/>
      <c r="L57" s="506"/>
      <c r="M57" s="506"/>
      <c r="N57" s="507"/>
    </row>
    <row r="58" spans="1:14" ht="18.75" customHeight="1">
      <c r="A58" s="525"/>
      <c r="B58" s="508" t="s">
        <v>65</v>
      </c>
      <c r="C58" s="372"/>
      <c r="D58" s="509" t="str">
        <f>IF(音楽著作関係ｶﾗｰｶﾞｰﾄﾞ他!E149="","",音楽著作関係ｶﾗｰｶﾞｰﾄﾞ他!E149)</f>
        <v/>
      </c>
      <c r="E58" s="510"/>
      <c r="F58" s="510"/>
      <c r="G58" s="511" t="str">
        <f>IF(音楽著作関係ｶﾗｰｶﾞｰﾄﾞ他!E153="","",音楽著作関係ｶﾗｰｶﾞｰﾄﾞ他!E153)</f>
        <v/>
      </c>
      <c r="H58" s="512"/>
      <c r="I58" s="508" t="s">
        <v>66</v>
      </c>
      <c r="J58" s="372"/>
      <c r="K58" s="513">
        <f>音楽著作関係ｶﾗｰｶﾞｰﾄﾞ他!J149</f>
        <v>0</v>
      </c>
      <c r="L58" s="514"/>
      <c r="M58" s="514"/>
      <c r="N58" s="515"/>
    </row>
    <row r="59" spans="1:14" ht="18.75" customHeight="1">
      <c r="A59" s="525"/>
      <c r="B59" s="508" t="s">
        <v>275</v>
      </c>
      <c r="C59" s="372"/>
      <c r="D59" s="513">
        <f>音楽著作関係ｶﾗｰｶﾞｰﾄﾞ他!E150</f>
        <v>0</v>
      </c>
      <c r="E59" s="514"/>
      <c r="F59" s="514"/>
      <c r="G59" s="516"/>
      <c r="H59" s="517"/>
      <c r="I59" s="508" t="s">
        <v>273</v>
      </c>
      <c r="J59" s="372"/>
      <c r="K59" s="513">
        <f>音楽著作関係ｶﾗｰｶﾞｰﾄﾞ他!J150</f>
        <v>0</v>
      </c>
      <c r="L59" s="514"/>
      <c r="M59" s="514"/>
      <c r="N59" s="515"/>
    </row>
    <row r="60" spans="1:14" ht="18.75" customHeight="1" thickBot="1">
      <c r="A60" s="527"/>
      <c r="B60" s="498" t="s">
        <v>276</v>
      </c>
      <c r="C60" s="499"/>
      <c r="D60" s="500" t="str">
        <f>音楽著作関係ｶﾗｰｶﾞｰﾄﾞ他!C146</f>
        <v>選択してください</v>
      </c>
      <c r="E60" s="501"/>
      <c r="F60" s="501"/>
      <c r="G60" s="502" t="str">
        <f>IF(音楽著作関係ｶﾗｰｶﾞｰﾄﾞ他!K153="","",音楽著作関係ｶﾗｰｶﾞｰﾄﾞ他!K153)</f>
        <v>選択してください</v>
      </c>
      <c r="H60" s="503"/>
      <c r="I60" s="498" t="s">
        <v>10</v>
      </c>
      <c r="J60" s="499"/>
      <c r="K60" s="500">
        <f>音楽著作関係ｶﾗｰｶﾞｰﾄﾞ他!J151</f>
        <v>0</v>
      </c>
      <c r="L60" s="501"/>
      <c r="M60" s="501"/>
      <c r="N60" s="504"/>
    </row>
    <row r="61" spans="1:14" customFormat="1" ht="18.75" customHeight="1" thickBot="1"/>
    <row r="62" spans="1:14" ht="18.75" customHeight="1">
      <c r="A62" s="524">
        <v>7</v>
      </c>
      <c r="B62" s="505" t="s">
        <v>254</v>
      </c>
      <c r="C62" s="506"/>
      <c r="D62" s="506"/>
      <c r="E62" s="506"/>
      <c r="F62" s="506"/>
      <c r="G62" s="506"/>
      <c r="H62" s="528"/>
      <c r="I62" s="529" t="s">
        <v>478</v>
      </c>
      <c r="J62" s="506"/>
      <c r="K62" s="528"/>
      <c r="L62" s="529" t="s">
        <v>432</v>
      </c>
      <c r="M62" s="506"/>
      <c r="N62" s="507"/>
    </row>
    <row r="63" spans="1:14" ht="18.75" customHeight="1" thickBot="1">
      <c r="A63" s="525"/>
      <c r="B63" s="530">
        <f>音楽著作関係ｶﾗｰｶﾞｰﾄﾞ他!C157</f>
        <v>0</v>
      </c>
      <c r="C63" s="501"/>
      <c r="D63" s="501"/>
      <c r="E63" s="501"/>
      <c r="F63" s="501"/>
      <c r="G63" s="501"/>
      <c r="H63" s="531"/>
      <c r="I63" s="532">
        <f>音楽著作関係ｶﾗｰｶﾞｰﾄﾞ他!C159</f>
        <v>0</v>
      </c>
      <c r="J63" s="532"/>
      <c r="K63" s="532"/>
      <c r="L63" s="532">
        <f>音楽著作関係ｶﾗｰｶﾞｰﾄﾞ他!C161</f>
        <v>0</v>
      </c>
      <c r="M63" s="532"/>
      <c r="N63" s="533"/>
    </row>
    <row r="64" spans="1:14" ht="18.75" customHeight="1">
      <c r="A64" s="525"/>
      <c r="B64" s="543" t="s">
        <v>479</v>
      </c>
      <c r="C64" s="544"/>
      <c r="D64" s="570" t="str">
        <f>音楽著作関係ｶﾗｰｶﾞｰﾄﾞ他!C164</f>
        <v>選択してください</v>
      </c>
      <c r="E64" s="571"/>
      <c r="F64" s="571"/>
      <c r="G64" s="571"/>
      <c r="H64" s="571"/>
      <c r="I64" s="571"/>
      <c r="J64" s="571"/>
      <c r="K64" s="571"/>
      <c r="L64" s="571"/>
      <c r="M64" s="571"/>
      <c r="N64" s="572"/>
    </row>
    <row r="65" spans="1:14" ht="18.75" customHeight="1" thickBot="1">
      <c r="A65" s="525"/>
      <c r="B65" s="545"/>
      <c r="C65" s="546"/>
      <c r="D65" s="573"/>
      <c r="E65" s="574"/>
      <c r="F65" s="574"/>
      <c r="G65" s="574"/>
      <c r="H65" s="574"/>
      <c r="I65" s="574"/>
      <c r="J65" s="574"/>
      <c r="K65" s="574"/>
      <c r="L65" s="574"/>
      <c r="M65" s="574"/>
      <c r="N65" s="575"/>
    </row>
    <row r="66" spans="1:14" ht="18.75" customHeight="1">
      <c r="A66" s="525"/>
      <c r="B66" s="505" t="s">
        <v>281</v>
      </c>
      <c r="C66" s="506"/>
      <c r="D66" s="506"/>
      <c r="E66" s="506"/>
      <c r="F66" s="506"/>
      <c r="G66" s="540" t="s">
        <v>344</v>
      </c>
      <c r="H66" s="555"/>
      <c r="I66" s="505" t="s">
        <v>271</v>
      </c>
      <c r="J66" s="506"/>
      <c r="K66" s="506"/>
      <c r="L66" s="506"/>
      <c r="M66" s="506"/>
      <c r="N66" s="507"/>
    </row>
    <row r="67" spans="1:14" ht="18.75" customHeight="1">
      <c r="A67" s="525"/>
      <c r="B67" s="508" t="s">
        <v>65</v>
      </c>
      <c r="C67" s="372"/>
      <c r="D67" s="509" t="str">
        <f>IF(音楽著作関係ｶﾗｰｶﾞｰﾄﾞ他!E169="","",音楽著作関係ｶﾗｰｶﾞｰﾄﾞ他!E169)</f>
        <v/>
      </c>
      <c r="E67" s="510"/>
      <c r="F67" s="510"/>
      <c r="G67" s="511" t="str">
        <f>IF(音楽著作関係ｶﾗｰｶﾞｰﾄﾞ他!E173="","",音楽著作関係ｶﾗｰｶﾞｰﾄﾞ他!E173)</f>
        <v/>
      </c>
      <c r="H67" s="512"/>
      <c r="I67" s="508" t="s">
        <v>66</v>
      </c>
      <c r="J67" s="372"/>
      <c r="K67" s="513">
        <f>音楽著作関係ｶﾗｰｶﾞｰﾄﾞ他!J169</f>
        <v>0</v>
      </c>
      <c r="L67" s="514"/>
      <c r="M67" s="514"/>
      <c r="N67" s="515"/>
    </row>
    <row r="68" spans="1:14" ht="18.75" customHeight="1">
      <c r="A68" s="525"/>
      <c r="B68" s="508" t="s">
        <v>275</v>
      </c>
      <c r="C68" s="372"/>
      <c r="D68" s="513">
        <f>音楽著作関係ｶﾗｰｶﾞｰﾄﾞ他!E170</f>
        <v>0</v>
      </c>
      <c r="E68" s="514"/>
      <c r="F68" s="514"/>
      <c r="G68" s="516"/>
      <c r="H68" s="517"/>
      <c r="I68" s="508" t="s">
        <v>273</v>
      </c>
      <c r="J68" s="372"/>
      <c r="K68" s="513">
        <f>音楽著作関係ｶﾗｰｶﾞｰﾄﾞ他!J170</f>
        <v>0</v>
      </c>
      <c r="L68" s="514"/>
      <c r="M68" s="514"/>
      <c r="N68" s="515"/>
    </row>
    <row r="69" spans="1:14" ht="18.75" customHeight="1" thickBot="1">
      <c r="A69" s="527"/>
      <c r="B69" s="498" t="s">
        <v>276</v>
      </c>
      <c r="C69" s="499"/>
      <c r="D69" s="500" t="str">
        <f>音楽著作関係ｶﾗｰｶﾞｰﾄﾞ他!C166</f>
        <v>選択してください</v>
      </c>
      <c r="E69" s="501"/>
      <c r="F69" s="501"/>
      <c r="G69" s="502" t="str">
        <f>IF(音楽著作関係ｶﾗｰｶﾞｰﾄﾞ他!K173="","",音楽著作関係ｶﾗｰｶﾞｰﾄﾞ他!K173)</f>
        <v>選択してください</v>
      </c>
      <c r="H69" s="503"/>
      <c r="I69" s="498" t="s">
        <v>10</v>
      </c>
      <c r="J69" s="499"/>
      <c r="K69" s="500">
        <f>音楽著作関係ｶﾗｰｶﾞｰﾄﾞ他!J171</f>
        <v>0</v>
      </c>
      <c r="L69" s="501"/>
      <c r="M69" s="501"/>
      <c r="N69" s="504"/>
    </row>
    <row r="70" spans="1:14" ht="18.75" customHeight="1" thickBot="1">
      <c r="A70" s="100"/>
      <c r="B70" s="101"/>
      <c r="C70" s="101"/>
      <c r="D70" s="102"/>
      <c r="E70" s="102"/>
      <c r="F70" s="102"/>
      <c r="G70" s="154"/>
      <c r="H70" s="154"/>
      <c r="I70" s="101"/>
      <c r="J70" s="101"/>
      <c r="K70" s="102"/>
      <c r="L70" s="102"/>
      <c r="M70" s="102"/>
      <c r="N70" s="102"/>
    </row>
    <row r="71" spans="1:14" ht="18.75" customHeight="1">
      <c r="A71" s="524">
        <v>8</v>
      </c>
      <c r="B71" s="505" t="s">
        <v>254</v>
      </c>
      <c r="C71" s="506"/>
      <c r="D71" s="506"/>
      <c r="E71" s="506"/>
      <c r="F71" s="506"/>
      <c r="G71" s="506"/>
      <c r="H71" s="528"/>
      <c r="I71" s="529" t="s">
        <v>478</v>
      </c>
      <c r="J71" s="506"/>
      <c r="K71" s="528"/>
      <c r="L71" s="529" t="s">
        <v>432</v>
      </c>
      <c r="M71" s="506"/>
      <c r="N71" s="507"/>
    </row>
    <row r="72" spans="1:14" ht="18.75" customHeight="1" thickBot="1">
      <c r="A72" s="525"/>
      <c r="B72" s="530">
        <f>音楽著作関係ｶﾗｰｶﾞｰﾄﾞ他!C177</f>
        <v>0</v>
      </c>
      <c r="C72" s="501"/>
      <c r="D72" s="501"/>
      <c r="E72" s="501"/>
      <c r="F72" s="501"/>
      <c r="G72" s="501"/>
      <c r="H72" s="531"/>
      <c r="I72" s="532">
        <f>音楽著作関係ｶﾗｰｶﾞｰﾄﾞ他!C179</f>
        <v>0</v>
      </c>
      <c r="J72" s="532"/>
      <c r="K72" s="532"/>
      <c r="L72" s="532">
        <f>音楽著作関係ｶﾗｰｶﾞｰﾄﾞ他!C181</f>
        <v>0</v>
      </c>
      <c r="M72" s="532"/>
      <c r="N72" s="533"/>
    </row>
    <row r="73" spans="1:14" ht="18.75" customHeight="1">
      <c r="A73" s="525"/>
      <c r="B73" s="543" t="s">
        <v>479</v>
      </c>
      <c r="C73" s="544"/>
      <c r="D73" s="570" t="str">
        <f>音楽著作関係ｶﾗｰｶﾞｰﾄﾞ他!C184</f>
        <v>選択してください</v>
      </c>
      <c r="E73" s="571"/>
      <c r="F73" s="571"/>
      <c r="G73" s="571"/>
      <c r="H73" s="571"/>
      <c r="I73" s="571"/>
      <c r="J73" s="571"/>
      <c r="K73" s="571"/>
      <c r="L73" s="571"/>
      <c r="M73" s="571"/>
      <c r="N73" s="572"/>
    </row>
    <row r="74" spans="1:14" ht="18.75" customHeight="1" thickBot="1">
      <c r="A74" s="525"/>
      <c r="B74" s="545"/>
      <c r="C74" s="546"/>
      <c r="D74" s="573"/>
      <c r="E74" s="574"/>
      <c r="F74" s="574"/>
      <c r="G74" s="574"/>
      <c r="H74" s="574"/>
      <c r="I74" s="574"/>
      <c r="J74" s="574"/>
      <c r="K74" s="574"/>
      <c r="L74" s="574"/>
      <c r="M74" s="574"/>
      <c r="N74" s="575"/>
    </row>
    <row r="75" spans="1:14" ht="18.75" customHeight="1">
      <c r="A75" s="525"/>
      <c r="B75" s="505" t="s">
        <v>281</v>
      </c>
      <c r="C75" s="506"/>
      <c r="D75" s="506"/>
      <c r="E75" s="506"/>
      <c r="F75" s="506"/>
      <c r="G75" s="540" t="s">
        <v>344</v>
      </c>
      <c r="H75" s="555"/>
      <c r="I75" s="505" t="s">
        <v>271</v>
      </c>
      <c r="J75" s="506"/>
      <c r="K75" s="506"/>
      <c r="L75" s="506"/>
      <c r="M75" s="506"/>
      <c r="N75" s="507"/>
    </row>
    <row r="76" spans="1:14" ht="18.75" customHeight="1">
      <c r="A76" s="525"/>
      <c r="B76" s="508" t="s">
        <v>65</v>
      </c>
      <c r="C76" s="372"/>
      <c r="D76" s="509" t="str">
        <f>IF(音楽著作関係ｶﾗｰｶﾞｰﾄﾞ他!E189="","",音楽著作関係ｶﾗｰｶﾞｰﾄﾞ他!E189)</f>
        <v/>
      </c>
      <c r="E76" s="510"/>
      <c r="F76" s="510"/>
      <c r="G76" s="511" t="str">
        <f>IF(音楽著作関係ｶﾗｰｶﾞｰﾄﾞ他!E193="","",音楽著作関係ｶﾗｰｶﾞｰﾄﾞ他!E193)</f>
        <v/>
      </c>
      <c r="H76" s="512"/>
      <c r="I76" s="508" t="s">
        <v>66</v>
      </c>
      <c r="J76" s="372"/>
      <c r="K76" s="513">
        <f>音楽著作関係ｶﾗｰｶﾞｰﾄﾞ他!J189</f>
        <v>0</v>
      </c>
      <c r="L76" s="514"/>
      <c r="M76" s="514"/>
      <c r="N76" s="515"/>
    </row>
    <row r="77" spans="1:14" ht="18.75" customHeight="1">
      <c r="A77" s="525"/>
      <c r="B77" s="508" t="s">
        <v>275</v>
      </c>
      <c r="C77" s="372"/>
      <c r="D77" s="513">
        <f>音楽著作関係ｶﾗｰｶﾞｰﾄﾞ他!E190</f>
        <v>0</v>
      </c>
      <c r="E77" s="514"/>
      <c r="F77" s="514"/>
      <c r="G77" s="516"/>
      <c r="H77" s="517"/>
      <c r="I77" s="508" t="s">
        <v>273</v>
      </c>
      <c r="J77" s="372"/>
      <c r="K77" s="513">
        <f>音楽著作関係ｶﾗｰｶﾞｰﾄﾞ他!J190</f>
        <v>0</v>
      </c>
      <c r="L77" s="514"/>
      <c r="M77" s="514"/>
      <c r="N77" s="515"/>
    </row>
    <row r="78" spans="1:14" ht="18.75" customHeight="1" thickBot="1">
      <c r="A78" s="527"/>
      <c r="B78" s="498" t="s">
        <v>276</v>
      </c>
      <c r="C78" s="499"/>
      <c r="D78" s="500" t="str">
        <f>音楽著作関係ｶﾗｰｶﾞｰﾄﾞ他!C186</f>
        <v>選択してください</v>
      </c>
      <c r="E78" s="501"/>
      <c r="F78" s="501"/>
      <c r="G78" s="502" t="str">
        <f>IF(音楽著作関係ｶﾗｰｶﾞｰﾄﾞ他!K193="","",音楽著作関係ｶﾗｰｶﾞｰﾄﾞ他!K193)</f>
        <v>選択してください</v>
      </c>
      <c r="H78" s="503"/>
      <c r="I78" s="498" t="s">
        <v>10</v>
      </c>
      <c r="J78" s="499"/>
      <c r="K78" s="500">
        <f>音楽著作関係ｶﾗｰｶﾞｰﾄﾞ他!J191</f>
        <v>0</v>
      </c>
      <c r="L78" s="501"/>
      <c r="M78" s="501"/>
      <c r="N78" s="504"/>
    </row>
    <row r="79" spans="1:14" ht="18.75" customHeight="1" thickBot="1">
      <c r="A79" s="100"/>
      <c r="B79" s="101"/>
      <c r="C79" s="101"/>
      <c r="D79" s="102"/>
      <c r="E79" s="102"/>
      <c r="F79" s="102"/>
      <c r="G79" s="154"/>
      <c r="H79" s="154"/>
      <c r="I79" s="101"/>
      <c r="J79" s="101"/>
      <c r="K79" s="102"/>
      <c r="L79" s="102"/>
      <c r="M79" s="102"/>
      <c r="N79" s="102"/>
    </row>
    <row r="80" spans="1:14" ht="18.75" customHeight="1">
      <c r="A80" s="524">
        <v>9</v>
      </c>
      <c r="B80" s="505" t="s">
        <v>254</v>
      </c>
      <c r="C80" s="506"/>
      <c r="D80" s="506"/>
      <c r="E80" s="506"/>
      <c r="F80" s="506"/>
      <c r="G80" s="506"/>
      <c r="H80" s="528"/>
      <c r="I80" s="529" t="s">
        <v>478</v>
      </c>
      <c r="J80" s="506"/>
      <c r="K80" s="528"/>
      <c r="L80" s="529" t="s">
        <v>432</v>
      </c>
      <c r="M80" s="506"/>
      <c r="N80" s="507"/>
    </row>
    <row r="81" spans="1:14" ht="18.75" customHeight="1" thickBot="1">
      <c r="A81" s="525"/>
      <c r="B81" s="530">
        <f>音楽著作関係ｶﾗｰｶﾞｰﾄﾞ他!C197</f>
        <v>0</v>
      </c>
      <c r="C81" s="501"/>
      <c r="D81" s="501"/>
      <c r="E81" s="501"/>
      <c r="F81" s="501"/>
      <c r="G81" s="501"/>
      <c r="H81" s="531"/>
      <c r="I81" s="532">
        <f>音楽著作関係ｶﾗｰｶﾞｰﾄﾞ他!C199</f>
        <v>0</v>
      </c>
      <c r="J81" s="532"/>
      <c r="K81" s="532"/>
      <c r="L81" s="532">
        <f>音楽著作関係ｶﾗｰｶﾞｰﾄﾞ他!C201</f>
        <v>0</v>
      </c>
      <c r="M81" s="532"/>
      <c r="N81" s="533"/>
    </row>
    <row r="82" spans="1:14" ht="18.75" customHeight="1">
      <c r="A82" s="525"/>
      <c r="B82" s="543" t="s">
        <v>479</v>
      </c>
      <c r="C82" s="544"/>
      <c r="D82" s="570" t="str">
        <f>音楽著作関係ｶﾗｰｶﾞｰﾄﾞ他!C204</f>
        <v>選択してください</v>
      </c>
      <c r="E82" s="571"/>
      <c r="F82" s="571"/>
      <c r="G82" s="571"/>
      <c r="H82" s="571"/>
      <c r="I82" s="571"/>
      <c r="J82" s="571"/>
      <c r="K82" s="571"/>
      <c r="L82" s="571"/>
      <c r="M82" s="571"/>
      <c r="N82" s="572"/>
    </row>
    <row r="83" spans="1:14" ht="18.75" customHeight="1" thickBot="1">
      <c r="A83" s="525"/>
      <c r="B83" s="545"/>
      <c r="C83" s="546"/>
      <c r="D83" s="573"/>
      <c r="E83" s="574"/>
      <c r="F83" s="574"/>
      <c r="G83" s="574"/>
      <c r="H83" s="574"/>
      <c r="I83" s="574"/>
      <c r="J83" s="574"/>
      <c r="K83" s="574"/>
      <c r="L83" s="574"/>
      <c r="M83" s="574"/>
      <c r="N83" s="575"/>
    </row>
    <row r="84" spans="1:14" ht="18.75" customHeight="1">
      <c r="A84" s="525"/>
      <c r="B84" s="505" t="s">
        <v>281</v>
      </c>
      <c r="C84" s="506"/>
      <c r="D84" s="506"/>
      <c r="E84" s="506"/>
      <c r="F84" s="506"/>
      <c r="G84" s="540" t="s">
        <v>344</v>
      </c>
      <c r="H84" s="555"/>
      <c r="I84" s="505" t="s">
        <v>271</v>
      </c>
      <c r="J84" s="506"/>
      <c r="K84" s="506"/>
      <c r="L84" s="506"/>
      <c r="M84" s="506"/>
      <c r="N84" s="507"/>
    </row>
    <row r="85" spans="1:14" ht="18.75" customHeight="1">
      <c r="A85" s="525"/>
      <c r="B85" s="508" t="s">
        <v>65</v>
      </c>
      <c r="C85" s="372"/>
      <c r="D85" s="509" t="str">
        <f>IF(音楽著作関係ｶﾗｰｶﾞｰﾄﾞ他!E209="","",音楽著作関係ｶﾗｰｶﾞｰﾄﾞ他!E209)</f>
        <v/>
      </c>
      <c r="E85" s="510"/>
      <c r="F85" s="510"/>
      <c r="G85" s="511" t="str">
        <f>IF(音楽著作関係ｶﾗｰｶﾞｰﾄﾞ他!E213="","",音楽著作関係ｶﾗｰｶﾞｰﾄﾞ他!E213)</f>
        <v/>
      </c>
      <c r="H85" s="512"/>
      <c r="I85" s="508" t="s">
        <v>66</v>
      </c>
      <c r="J85" s="372"/>
      <c r="K85" s="513">
        <f>音楽著作関係ｶﾗｰｶﾞｰﾄﾞ他!J209</f>
        <v>0</v>
      </c>
      <c r="L85" s="514"/>
      <c r="M85" s="514"/>
      <c r="N85" s="515"/>
    </row>
    <row r="86" spans="1:14" ht="18.75" customHeight="1">
      <c r="A86" s="525"/>
      <c r="B86" s="508" t="s">
        <v>275</v>
      </c>
      <c r="C86" s="372"/>
      <c r="D86" s="513">
        <f>音楽著作関係ｶﾗｰｶﾞｰﾄﾞ他!E210</f>
        <v>0</v>
      </c>
      <c r="E86" s="514"/>
      <c r="F86" s="514"/>
      <c r="G86" s="516"/>
      <c r="H86" s="517"/>
      <c r="I86" s="508" t="s">
        <v>273</v>
      </c>
      <c r="J86" s="372"/>
      <c r="K86" s="513">
        <f>音楽著作関係ｶﾗｰｶﾞｰﾄﾞ他!J210</f>
        <v>0</v>
      </c>
      <c r="L86" s="514"/>
      <c r="M86" s="514"/>
      <c r="N86" s="515"/>
    </row>
    <row r="87" spans="1:14" ht="18.75" customHeight="1" thickBot="1">
      <c r="A87" s="527"/>
      <c r="B87" s="498" t="s">
        <v>276</v>
      </c>
      <c r="C87" s="499"/>
      <c r="D87" s="500" t="str">
        <f>音楽著作関係ｶﾗｰｶﾞｰﾄﾞ他!C206</f>
        <v>選択してください</v>
      </c>
      <c r="E87" s="501"/>
      <c r="F87" s="501"/>
      <c r="G87" s="502" t="str">
        <f>IF(音楽著作関係ｶﾗｰｶﾞｰﾄﾞ他!K213="","",音楽著作関係ｶﾗｰｶﾞｰﾄﾞ他!K213)</f>
        <v>選択してください</v>
      </c>
      <c r="H87" s="503"/>
      <c r="I87" s="498" t="s">
        <v>10</v>
      </c>
      <c r="J87" s="499"/>
      <c r="K87" s="500">
        <f>音楽著作関係ｶﾗｰｶﾞｰﾄﾞ他!J211</f>
        <v>0</v>
      </c>
      <c r="L87" s="501"/>
      <c r="M87" s="501"/>
      <c r="N87" s="504"/>
    </row>
    <row r="88" spans="1:14" ht="18.75" customHeight="1" thickBot="1">
      <c r="A88" s="100"/>
      <c r="B88" s="101"/>
      <c r="C88" s="101"/>
      <c r="D88" s="102"/>
      <c r="E88" s="102"/>
      <c r="F88" s="102"/>
      <c r="G88" s="154"/>
      <c r="H88" s="154"/>
      <c r="I88" s="101"/>
      <c r="J88" s="101"/>
      <c r="K88" s="102"/>
      <c r="L88" s="102"/>
      <c r="M88" s="102"/>
      <c r="N88" s="102"/>
    </row>
    <row r="89" spans="1:14" ht="18.75" customHeight="1">
      <c r="A89" s="524">
        <v>10</v>
      </c>
      <c r="B89" s="505" t="s">
        <v>254</v>
      </c>
      <c r="C89" s="506"/>
      <c r="D89" s="506"/>
      <c r="E89" s="506"/>
      <c r="F89" s="506"/>
      <c r="G89" s="506"/>
      <c r="H89" s="528"/>
      <c r="I89" s="529" t="s">
        <v>478</v>
      </c>
      <c r="J89" s="506"/>
      <c r="K89" s="528"/>
      <c r="L89" s="529" t="s">
        <v>432</v>
      </c>
      <c r="M89" s="506"/>
      <c r="N89" s="507"/>
    </row>
    <row r="90" spans="1:14" ht="18.75" customHeight="1" thickBot="1">
      <c r="A90" s="525"/>
      <c r="B90" s="530">
        <f>音楽著作関係ｶﾗｰｶﾞｰﾄﾞ他!C217</f>
        <v>0</v>
      </c>
      <c r="C90" s="501"/>
      <c r="D90" s="501"/>
      <c r="E90" s="501"/>
      <c r="F90" s="501"/>
      <c r="G90" s="501"/>
      <c r="H90" s="531"/>
      <c r="I90" s="532">
        <f>音楽著作関係ｶﾗｰｶﾞｰﾄﾞ他!C219</f>
        <v>0</v>
      </c>
      <c r="J90" s="532"/>
      <c r="K90" s="532"/>
      <c r="L90" s="532">
        <f>音楽著作関係ｶﾗｰｶﾞｰﾄﾞ他!C221</f>
        <v>0</v>
      </c>
      <c r="M90" s="532"/>
      <c r="N90" s="533"/>
    </row>
    <row r="91" spans="1:14" ht="18.75" customHeight="1">
      <c r="A91" s="525"/>
      <c r="B91" s="543" t="s">
        <v>479</v>
      </c>
      <c r="C91" s="544"/>
      <c r="D91" s="570" t="str">
        <f>音楽著作関係ｶﾗｰｶﾞｰﾄﾞ他!C224</f>
        <v>選択してください</v>
      </c>
      <c r="E91" s="571"/>
      <c r="F91" s="571"/>
      <c r="G91" s="571"/>
      <c r="H91" s="571"/>
      <c r="I91" s="571"/>
      <c r="J91" s="571"/>
      <c r="K91" s="571"/>
      <c r="L91" s="571"/>
      <c r="M91" s="571"/>
      <c r="N91" s="572"/>
    </row>
    <row r="92" spans="1:14" ht="18.75" customHeight="1" thickBot="1">
      <c r="A92" s="525"/>
      <c r="B92" s="545"/>
      <c r="C92" s="546"/>
      <c r="D92" s="573"/>
      <c r="E92" s="574"/>
      <c r="F92" s="574"/>
      <c r="G92" s="574"/>
      <c r="H92" s="574"/>
      <c r="I92" s="574"/>
      <c r="J92" s="574"/>
      <c r="K92" s="574"/>
      <c r="L92" s="574"/>
      <c r="M92" s="574"/>
      <c r="N92" s="575"/>
    </row>
    <row r="93" spans="1:14" ht="18.75" customHeight="1">
      <c r="A93" s="525"/>
      <c r="B93" s="505" t="s">
        <v>281</v>
      </c>
      <c r="C93" s="506"/>
      <c r="D93" s="506"/>
      <c r="E93" s="506"/>
      <c r="F93" s="506"/>
      <c r="G93" s="540" t="s">
        <v>344</v>
      </c>
      <c r="H93" s="555"/>
      <c r="I93" s="505" t="s">
        <v>271</v>
      </c>
      <c r="J93" s="506"/>
      <c r="K93" s="506"/>
      <c r="L93" s="506"/>
      <c r="M93" s="506"/>
      <c r="N93" s="507"/>
    </row>
    <row r="94" spans="1:14" ht="18.75" customHeight="1">
      <c r="A94" s="525"/>
      <c r="B94" s="508" t="s">
        <v>65</v>
      </c>
      <c r="C94" s="372"/>
      <c r="D94" s="509" t="str">
        <f>IF(音楽著作関係ｶﾗｰｶﾞｰﾄﾞ他!E229="","",音楽著作関係ｶﾗｰｶﾞｰﾄﾞ他!E229)</f>
        <v/>
      </c>
      <c r="E94" s="510"/>
      <c r="F94" s="510"/>
      <c r="G94" s="511" t="str">
        <f>IF(音楽著作関係ｶﾗｰｶﾞｰﾄﾞ他!E233="","",音楽著作関係ｶﾗｰｶﾞｰﾄﾞ他!E233)</f>
        <v/>
      </c>
      <c r="H94" s="512"/>
      <c r="I94" s="508" t="s">
        <v>66</v>
      </c>
      <c r="J94" s="372"/>
      <c r="K94" s="513">
        <f>音楽著作関係ｶﾗｰｶﾞｰﾄﾞ他!J229</f>
        <v>0</v>
      </c>
      <c r="L94" s="514"/>
      <c r="M94" s="514"/>
      <c r="N94" s="515"/>
    </row>
    <row r="95" spans="1:14" ht="18.75" customHeight="1">
      <c r="A95" s="525"/>
      <c r="B95" s="508" t="s">
        <v>275</v>
      </c>
      <c r="C95" s="372"/>
      <c r="D95" s="513">
        <f>音楽著作関係ｶﾗｰｶﾞｰﾄﾞ他!E230</f>
        <v>0</v>
      </c>
      <c r="E95" s="514"/>
      <c r="F95" s="514"/>
      <c r="G95" s="516"/>
      <c r="H95" s="517"/>
      <c r="I95" s="508" t="s">
        <v>273</v>
      </c>
      <c r="J95" s="372"/>
      <c r="K95" s="513">
        <f>音楽著作関係ｶﾗｰｶﾞｰﾄﾞ他!J230</f>
        <v>0</v>
      </c>
      <c r="L95" s="514"/>
      <c r="M95" s="514"/>
      <c r="N95" s="515"/>
    </row>
    <row r="96" spans="1:14" ht="18.75" customHeight="1" thickBot="1">
      <c r="A96" s="527"/>
      <c r="B96" s="498" t="s">
        <v>276</v>
      </c>
      <c r="C96" s="499"/>
      <c r="D96" s="500" t="str">
        <f>音楽著作関係ｶﾗｰｶﾞｰﾄﾞ他!C226</f>
        <v>選択してください</v>
      </c>
      <c r="E96" s="501"/>
      <c r="F96" s="501"/>
      <c r="G96" s="502" t="str">
        <f>IF(音楽著作関係ｶﾗｰｶﾞｰﾄﾞ他!K233="","",音楽著作関係ｶﾗｰｶﾞｰﾄﾞ他!K233)</f>
        <v>選択してください</v>
      </c>
      <c r="H96" s="503"/>
      <c r="I96" s="498" t="s">
        <v>10</v>
      </c>
      <c r="J96" s="499"/>
      <c r="K96" s="500">
        <f>音楽著作関係ｶﾗｰｶﾞｰﾄﾞ他!J231</f>
        <v>0</v>
      </c>
      <c r="L96" s="501"/>
      <c r="M96" s="501"/>
      <c r="N96" s="504"/>
    </row>
    <row r="97" spans="1:14" ht="18.75" customHeight="1">
      <c r="A97" s="100"/>
      <c r="B97" s="101"/>
      <c r="C97" s="101"/>
      <c r="D97" s="102"/>
      <c r="E97" s="102"/>
      <c r="F97" s="102"/>
      <c r="G97" s="154"/>
      <c r="H97" s="154"/>
      <c r="I97" s="101"/>
      <c r="J97" s="101"/>
      <c r="K97" s="102"/>
      <c r="L97" s="102"/>
      <c r="M97" s="102"/>
      <c r="N97" s="102"/>
    </row>
    <row r="98" spans="1:14" ht="18.75" customHeight="1">
      <c r="A98" s="100"/>
      <c r="B98" s="101"/>
      <c r="C98" s="101"/>
      <c r="D98" s="102"/>
      <c r="E98" s="51" t="s">
        <v>748</v>
      </c>
      <c r="F98" s="102"/>
      <c r="G98" s="98"/>
      <c r="N98" s="149" t="s">
        <v>487</v>
      </c>
    </row>
    <row r="99" spans="1:14" ht="21.75" customHeight="1">
      <c r="A99" s="100"/>
      <c r="B99" s="101"/>
      <c r="C99" s="101"/>
      <c r="D99" s="102"/>
      <c r="E99" s="102"/>
      <c r="F99" s="102"/>
      <c r="G99" s="154"/>
      <c r="H99" s="154"/>
      <c r="I99" s="101"/>
      <c r="J99" s="101"/>
      <c r="K99" s="102"/>
      <c r="L99" s="102"/>
      <c r="M99" s="102"/>
      <c r="N99" s="102"/>
    </row>
    <row r="100" spans="1:14" ht="41.25" customHeight="1">
      <c r="A100" s="363" t="s">
        <v>483</v>
      </c>
      <c r="B100" s="363"/>
      <c r="C100" s="363"/>
      <c r="D100" s="363"/>
      <c r="E100" s="363"/>
      <c r="F100" s="363"/>
      <c r="G100" s="363"/>
      <c r="H100" s="363"/>
      <c r="I100" s="363"/>
      <c r="J100" s="363"/>
      <c r="K100" s="363"/>
      <c r="L100" s="363"/>
      <c r="M100" s="363"/>
      <c r="N100" s="363"/>
    </row>
    <row r="101" spans="1:14" ht="34.950000000000003" customHeight="1"/>
    <row r="102" spans="1:14" ht="23.25" customHeight="1">
      <c r="B102" s="403" t="s">
        <v>3</v>
      </c>
      <c r="C102" s="403"/>
      <c r="D102" s="520">
        <f>基本入力!C7</f>
        <v>0</v>
      </c>
      <c r="E102" s="521"/>
      <c r="F102" s="521"/>
      <c r="G102" s="521"/>
      <c r="H102" s="521"/>
      <c r="I102" s="521"/>
      <c r="J102" s="521"/>
      <c r="K102" s="521"/>
      <c r="L102" s="521"/>
      <c r="M102" s="521"/>
      <c r="N102" s="522"/>
    </row>
    <row r="103" spans="1:14" ht="12" customHeight="1">
      <c r="B103" s="103"/>
      <c r="C103" s="103"/>
    </row>
    <row r="104" spans="1:14" ht="24" customHeight="1">
      <c r="B104" s="371" t="s">
        <v>38</v>
      </c>
      <c r="C104" s="372"/>
      <c r="D104" s="520" t="str">
        <f>アンケート入力!C14</f>
        <v>選択してください</v>
      </c>
      <c r="E104" s="521"/>
      <c r="F104" s="521"/>
      <c r="G104" s="521"/>
      <c r="H104" s="522"/>
    </row>
    <row r="105" spans="1:14" ht="11.25" customHeight="1">
      <c r="B105" s="103"/>
      <c r="C105" s="103"/>
    </row>
    <row r="106" spans="1:14" ht="10.5" customHeight="1">
      <c r="B106" s="103"/>
      <c r="C106" s="103"/>
    </row>
    <row r="107" spans="1:14" ht="24.75" customHeight="1">
      <c r="B107" s="371" t="s">
        <v>283</v>
      </c>
      <c r="C107" s="372"/>
      <c r="D107" s="520" t="str">
        <f>アンケート入力!C16</f>
        <v>選択してください</v>
      </c>
      <c r="E107" s="521"/>
      <c r="F107" s="521"/>
      <c r="G107" s="521"/>
      <c r="H107" s="522"/>
    </row>
    <row r="108" spans="1:14" ht="10.5" customHeight="1">
      <c r="B108" s="103"/>
      <c r="C108" s="103"/>
    </row>
    <row r="109" spans="1:14" ht="25.5" customHeight="1">
      <c r="B109" s="518" t="s">
        <v>284</v>
      </c>
      <c r="C109" s="519"/>
      <c r="D109" s="520">
        <f>アンケート入力!C34</f>
        <v>0</v>
      </c>
      <c r="E109" s="521"/>
      <c r="F109" s="521"/>
      <c r="G109" s="521"/>
      <c r="H109" s="522"/>
      <c r="I109" s="520">
        <f>アンケート入力!G34</f>
        <v>0</v>
      </c>
      <c r="J109" s="521"/>
      <c r="K109" s="521"/>
      <c r="L109" s="521"/>
      <c r="M109" s="521"/>
      <c r="N109" s="522"/>
    </row>
    <row r="110" spans="1:14" ht="19.5" customHeight="1"/>
    <row r="111" spans="1:14" ht="19.5" customHeight="1">
      <c r="B111" s="97" t="s">
        <v>286</v>
      </c>
    </row>
    <row r="112" spans="1:14" ht="19.5" customHeight="1"/>
    <row r="113" spans="2:10" ht="19.5" customHeight="1">
      <c r="B113" s="368" t="str">
        <f>基本入力!C44</f>
        <v>選択してください</v>
      </c>
      <c r="C113" s="368"/>
      <c r="D113" s="368"/>
      <c r="E113" s="368"/>
      <c r="F113" s="94" t="s">
        <v>799</v>
      </c>
    </row>
    <row r="114" spans="2:10" ht="8.25" customHeight="1"/>
    <row r="115" spans="2:10" ht="19.5" customHeight="1">
      <c r="C115" s="94" t="s">
        <v>336</v>
      </c>
    </row>
    <row r="116" spans="2:10" ht="9" customHeight="1"/>
    <row r="117" spans="2:10" ht="19.5" customHeight="1">
      <c r="D117" s="520" t="str">
        <f>アンケート入力!C43</f>
        <v>選択してください</v>
      </c>
      <c r="E117" s="521"/>
      <c r="F117" s="521"/>
      <c r="G117" s="521"/>
      <c r="H117" s="522"/>
    </row>
    <row r="118" spans="2:10" ht="9" customHeight="1"/>
    <row r="119" spans="2:10" ht="19.5" customHeight="1">
      <c r="C119" s="94" t="s">
        <v>285</v>
      </c>
    </row>
    <row r="120" spans="2:10" ht="9" customHeight="1"/>
    <row r="121" spans="2:10" ht="19.5" customHeight="1">
      <c r="D121" s="520" t="str">
        <f>アンケート入力!C46</f>
        <v>選択してください</v>
      </c>
      <c r="E121" s="521"/>
      <c r="F121" s="521"/>
      <c r="G121" s="521"/>
      <c r="H121" s="522"/>
    </row>
    <row r="122" spans="2:10" ht="19.5" customHeight="1"/>
    <row r="123" spans="2:10" ht="19.5" customHeight="1">
      <c r="B123" s="97" t="s">
        <v>287</v>
      </c>
    </row>
    <row r="124" spans="2:10" ht="19.5" customHeight="1">
      <c r="B124" s="97"/>
    </row>
    <row r="125" spans="2:10" ht="23.25" customHeight="1">
      <c r="B125" s="382" t="s">
        <v>289</v>
      </c>
      <c r="C125" s="383"/>
      <c r="D125" s="557" t="s">
        <v>161</v>
      </c>
      <c r="E125" s="558"/>
      <c r="F125" s="558"/>
      <c r="G125" s="558"/>
      <c r="H125" s="559"/>
      <c r="I125" s="106">
        <f>アンケート入力!G58</f>
        <v>0</v>
      </c>
      <c r="J125" s="103" t="s">
        <v>167</v>
      </c>
    </row>
    <row r="126" spans="2:10" ht="23.25" customHeight="1">
      <c r="B126" s="384"/>
      <c r="C126" s="385"/>
      <c r="D126" s="556" t="s">
        <v>162</v>
      </c>
      <c r="E126" s="556"/>
      <c r="F126" s="556"/>
      <c r="G126" s="556"/>
      <c r="H126" s="556"/>
      <c r="I126" s="106">
        <f>アンケート入力!G59</f>
        <v>0</v>
      </c>
      <c r="J126" s="103" t="s">
        <v>167</v>
      </c>
    </row>
    <row r="127" spans="2:10" ht="23.25" customHeight="1">
      <c r="B127" s="384"/>
      <c r="C127" s="385"/>
      <c r="D127" s="556" t="s">
        <v>163</v>
      </c>
      <c r="E127" s="556"/>
      <c r="F127" s="556"/>
      <c r="G127" s="556"/>
      <c r="H127" s="556"/>
      <c r="I127" s="106">
        <f>アンケート入力!G60</f>
        <v>0</v>
      </c>
      <c r="J127" s="103" t="s">
        <v>167</v>
      </c>
    </row>
    <row r="128" spans="2:10" ht="23.25" customHeight="1">
      <c r="B128" s="384"/>
      <c r="C128" s="385"/>
      <c r="D128" s="556" t="s">
        <v>164</v>
      </c>
      <c r="E128" s="556"/>
      <c r="F128" s="556"/>
      <c r="G128" s="556"/>
      <c r="H128" s="556"/>
      <c r="I128" s="106">
        <f>アンケート入力!G61</f>
        <v>0</v>
      </c>
      <c r="J128" s="103" t="s">
        <v>167</v>
      </c>
    </row>
    <row r="129" spans="1:14" ht="23.25" customHeight="1">
      <c r="B129" s="386"/>
      <c r="C129" s="387"/>
      <c r="D129" s="560" t="s">
        <v>288</v>
      </c>
      <c r="E129" s="560"/>
      <c r="F129" s="520">
        <f>アンケート入力!D62</f>
        <v>0</v>
      </c>
      <c r="G129" s="521"/>
      <c r="H129" s="522"/>
      <c r="I129" s="106">
        <f>アンケート入力!G62</f>
        <v>0</v>
      </c>
      <c r="J129" s="103" t="s">
        <v>167</v>
      </c>
    </row>
    <row r="130" spans="1:14" ht="23.25" customHeight="1">
      <c r="I130" s="100"/>
      <c r="J130" s="103"/>
    </row>
    <row r="131" spans="1:14" ht="23.25" customHeight="1">
      <c r="B131" s="403" t="s">
        <v>291</v>
      </c>
      <c r="C131" s="403"/>
      <c r="D131" s="556" t="s">
        <v>169</v>
      </c>
      <c r="E131" s="556"/>
      <c r="F131" s="556"/>
      <c r="G131" s="556"/>
      <c r="H131" s="556"/>
      <c r="I131" s="106">
        <f>アンケート入力!G65</f>
        <v>0</v>
      </c>
      <c r="J131" s="103" t="s">
        <v>167</v>
      </c>
    </row>
    <row r="132" spans="1:14" ht="23.25" customHeight="1">
      <c r="B132" s="403"/>
      <c r="C132" s="403"/>
      <c r="D132" s="556" t="s">
        <v>170</v>
      </c>
      <c r="E132" s="556"/>
      <c r="F132" s="556"/>
      <c r="G132" s="556"/>
      <c r="H132" s="556"/>
      <c r="I132" s="106">
        <f>アンケート入力!G66</f>
        <v>0</v>
      </c>
      <c r="J132" s="103" t="s">
        <v>167</v>
      </c>
    </row>
    <row r="133" spans="1:14" ht="23.25" customHeight="1">
      <c r="B133" s="403"/>
      <c r="C133" s="403"/>
      <c r="D133" s="556" t="s">
        <v>171</v>
      </c>
      <c r="E133" s="556"/>
      <c r="F133" s="556"/>
      <c r="G133" s="556"/>
      <c r="H133" s="556"/>
      <c r="I133" s="106">
        <f>アンケート入力!G67</f>
        <v>0</v>
      </c>
      <c r="J133" s="103" t="s">
        <v>167</v>
      </c>
    </row>
    <row r="134" spans="1:14" ht="24" customHeight="1"/>
    <row r="135" spans="1:14" ht="19.5" customHeight="1">
      <c r="E135" s="51" t="s">
        <v>748</v>
      </c>
      <c r="G135" s="98"/>
      <c r="N135" s="149" t="s">
        <v>484</v>
      </c>
    </row>
    <row r="136" spans="1:14" ht="19.5" customHeight="1">
      <c r="K136" s="523" t="s">
        <v>229</v>
      </c>
      <c r="L136" s="523"/>
      <c r="M136" s="95"/>
      <c r="N136" s="95"/>
    </row>
    <row r="137" spans="1:14" ht="63" customHeight="1">
      <c r="A137" s="363" t="s">
        <v>488</v>
      </c>
      <c r="B137" s="363"/>
      <c r="C137" s="363"/>
      <c r="D137" s="363"/>
      <c r="E137" s="363"/>
      <c r="F137" s="363"/>
      <c r="G137" s="363"/>
      <c r="H137" s="363"/>
      <c r="I137" s="363"/>
      <c r="J137" s="363"/>
      <c r="K137" s="363"/>
      <c r="L137" s="363"/>
      <c r="M137" s="363"/>
      <c r="N137" s="363"/>
    </row>
    <row r="138" spans="1:14" ht="24.75" customHeight="1">
      <c r="B138" s="371" t="s">
        <v>292</v>
      </c>
      <c r="C138" s="372"/>
      <c r="D138" s="520" t="str">
        <f>基本入力!C5</f>
        <v>選択してください</v>
      </c>
      <c r="E138" s="521"/>
      <c r="F138" s="521"/>
      <c r="G138" s="521"/>
      <c r="H138" s="522"/>
      <c r="I138" s="104"/>
      <c r="J138" s="104"/>
      <c r="K138" s="104"/>
      <c r="L138" s="104"/>
      <c r="M138" s="104"/>
      <c r="N138" s="104"/>
    </row>
    <row r="139" spans="1:14" ht="24.75" customHeight="1">
      <c r="B139" s="103"/>
      <c r="C139" s="103"/>
      <c r="D139" s="104"/>
      <c r="E139" s="104"/>
      <c r="F139" s="104"/>
      <c r="G139" s="104"/>
      <c r="H139" s="104"/>
      <c r="I139" s="104"/>
      <c r="J139" s="104"/>
      <c r="K139" s="104"/>
      <c r="L139" s="104"/>
      <c r="M139" s="104"/>
      <c r="N139" s="104"/>
    </row>
    <row r="140" spans="1:14" ht="24.75" customHeight="1">
      <c r="B140" s="371" t="s">
        <v>293</v>
      </c>
      <c r="C140" s="372"/>
      <c r="D140" s="513">
        <f>プログラム掲載入力!C26</f>
        <v>0</v>
      </c>
      <c r="E140" s="514"/>
      <c r="F140" s="514"/>
      <c r="G140" s="514"/>
      <c r="H140" s="514"/>
      <c r="I140" s="514"/>
      <c r="J140" s="514"/>
      <c r="K140" s="514"/>
      <c r="L140" s="514"/>
      <c r="M140" s="514"/>
      <c r="N140" s="564"/>
    </row>
    <row r="141" spans="1:14" ht="24.75" customHeight="1">
      <c r="B141" s="403" t="s">
        <v>3</v>
      </c>
      <c r="C141" s="403"/>
      <c r="D141" s="513">
        <f>基本入力!C7</f>
        <v>0</v>
      </c>
      <c r="E141" s="514"/>
      <c r="F141" s="514"/>
      <c r="G141" s="514"/>
      <c r="H141" s="514"/>
      <c r="I141" s="514"/>
      <c r="J141" s="514"/>
      <c r="K141" s="514"/>
      <c r="L141" s="514"/>
      <c r="M141" s="514"/>
      <c r="N141" s="564"/>
    </row>
    <row r="142" spans="1:14" ht="24.75" customHeight="1">
      <c r="D142" s="105"/>
      <c r="E142" s="105"/>
      <c r="F142" s="105"/>
      <c r="G142" s="105"/>
      <c r="H142" s="105"/>
      <c r="I142" s="105"/>
      <c r="J142" s="105"/>
      <c r="K142" s="105"/>
      <c r="L142" s="105"/>
      <c r="M142" s="105"/>
      <c r="N142" s="105"/>
    </row>
    <row r="143" spans="1:14" ht="24.75" customHeight="1">
      <c r="B143" s="371" t="s">
        <v>293</v>
      </c>
      <c r="C143" s="372"/>
      <c r="D143" s="513">
        <f>プログラム掲載入力!C29</f>
        <v>0</v>
      </c>
      <c r="E143" s="514"/>
      <c r="F143" s="514"/>
      <c r="G143" s="514"/>
      <c r="H143" s="514"/>
      <c r="I143" s="514"/>
      <c r="J143" s="514"/>
      <c r="K143" s="514"/>
      <c r="L143" s="514"/>
      <c r="M143" s="514"/>
      <c r="N143" s="564"/>
    </row>
    <row r="144" spans="1:14" ht="24.75" customHeight="1">
      <c r="B144" s="403" t="s">
        <v>186</v>
      </c>
      <c r="C144" s="403"/>
      <c r="D144" s="513">
        <f>プログラム掲載入力!C30</f>
        <v>0</v>
      </c>
      <c r="E144" s="514"/>
      <c r="F144" s="514"/>
      <c r="G144" s="514"/>
      <c r="H144" s="514"/>
      <c r="I144" s="514"/>
      <c r="J144" s="514"/>
      <c r="K144" s="514"/>
      <c r="L144" s="514"/>
      <c r="M144" s="514"/>
      <c r="N144" s="564"/>
    </row>
    <row r="145" spans="2:14" ht="24.75" customHeight="1"/>
    <row r="146" spans="2:14" ht="24.75" customHeight="1"/>
    <row r="147" spans="2:14" ht="24.75" customHeight="1">
      <c r="B147" s="97" t="s">
        <v>295</v>
      </c>
      <c r="J147" s="365" t="str">
        <f>プログラム掲載入力!C8</f>
        <v>選択してください</v>
      </c>
      <c r="K147" s="365"/>
      <c r="L147" s="365"/>
      <c r="M147" s="365"/>
      <c r="N147" s="365"/>
    </row>
    <row r="148" spans="2:14" ht="24.75" customHeight="1">
      <c r="B148" s="369" t="s">
        <v>369</v>
      </c>
      <c r="C148" s="370"/>
      <c r="D148" s="520" t="str">
        <f>VLOOKUP(プログラム掲載入力!C8,選択肢!A55:B57,2,FALSE)</f>
        <v>-</v>
      </c>
      <c r="E148" s="521"/>
      <c r="F148" s="521"/>
      <c r="G148" s="521"/>
      <c r="H148" s="522"/>
    </row>
    <row r="149" spans="2:14" ht="24.75" customHeight="1">
      <c r="B149" s="369" t="s">
        <v>9</v>
      </c>
      <c r="C149" s="370"/>
      <c r="D149" s="520" t="str">
        <f>VLOOKUP(プログラム掲載入力!C8,選択肢!A51:B53,2,FALSE)</f>
        <v>-</v>
      </c>
      <c r="E149" s="521"/>
      <c r="F149" s="521"/>
      <c r="G149" s="521"/>
      <c r="H149" s="522"/>
    </row>
    <row r="150" spans="2:14" ht="24.75" customHeight="1">
      <c r="B150" s="565" t="s">
        <v>250</v>
      </c>
      <c r="C150" s="566"/>
      <c r="D150" s="99" t="s">
        <v>251</v>
      </c>
      <c r="E150" s="520" t="str">
        <f>VLOOKUP(プログラム掲載入力!C8,選択肢!A59:B61,2,FALSE)</f>
        <v>-</v>
      </c>
      <c r="F150" s="521"/>
      <c r="G150" s="521"/>
      <c r="H150" s="522"/>
      <c r="I150" s="99" t="s">
        <v>252</v>
      </c>
      <c r="J150" s="520" t="str">
        <f>VLOOKUP(プログラム掲載入力!C8,選択肢!A63:B65,2,FALSE)</f>
        <v>-</v>
      </c>
      <c r="K150" s="521"/>
      <c r="L150" s="521"/>
      <c r="M150" s="521"/>
      <c r="N150" s="522"/>
    </row>
    <row r="151" spans="2:14" ht="24.75" customHeight="1">
      <c r="B151" s="567"/>
      <c r="C151" s="568"/>
      <c r="D151" s="99" t="s">
        <v>253</v>
      </c>
      <c r="E151" s="520" t="str">
        <f>VLOOKUP(プログラム掲載入力!C8,選択肢!A67:B69,2,FALSE)</f>
        <v>-</v>
      </c>
      <c r="F151" s="521"/>
      <c r="G151" s="521"/>
      <c r="H151" s="522"/>
      <c r="I151" s="96" t="s">
        <v>12</v>
      </c>
      <c r="J151" s="520" t="str">
        <f>VLOOKUP(プログラム掲載入力!C8,選択肢!A71:B73,2,FALSE)</f>
        <v>-</v>
      </c>
      <c r="K151" s="521"/>
      <c r="L151" s="521"/>
      <c r="M151" s="521"/>
      <c r="N151" s="522"/>
    </row>
    <row r="152" spans="2:14" ht="19.5" customHeight="1"/>
    <row r="153" spans="2:14" ht="19.5" customHeight="1"/>
    <row r="154" spans="2:14" ht="19.5" customHeight="1"/>
    <row r="155" spans="2:14" ht="19.5" customHeight="1"/>
    <row r="156" spans="2:14" ht="19.5" customHeight="1"/>
    <row r="157" spans="2:14" ht="19.5" customHeight="1">
      <c r="E157" s="51" t="s">
        <v>748</v>
      </c>
      <c r="G157" s="98"/>
      <c r="N157" s="149" t="s">
        <v>485</v>
      </c>
    </row>
  </sheetData>
  <sheetProtection password="C6B7" sheet="1" objects="1" scenarios="1"/>
  <mergeCells count="321">
    <mergeCell ref="G96:H96"/>
    <mergeCell ref="I96:J96"/>
    <mergeCell ref="K96:N96"/>
    <mergeCell ref="G87:H87"/>
    <mergeCell ref="I87:J87"/>
    <mergeCell ref="K87:N87"/>
    <mergeCell ref="A89:A96"/>
    <mergeCell ref="B89:H89"/>
    <mergeCell ref="I89:K89"/>
    <mergeCell ref="L89:N89"/>
    <mergeCell ref="B90:H90"/>
    <mergeCell ref="I90:K90"/>
    <mergeCell ref="L90:N90"/>
    <mergeCell ref="B91:C92"/>
    <mergeCell ref="D91:N92"/>
    <mergeCell ref="B93:F93"/>
    <mergeCell ref="G93:H93"/>
    <mergeCell ref="I93:N93"/>
    <mergeCell ref="B94:C94"/>
    <mergeCell ref="D94:F94"/>
    <mergeCell ref="G94:H94"/>
    <mergeCell ref="I94:J94"/>
    <mergeCell ref="K94:N94"/>
    <mergeCell ref="B95:C95"/>
    <mergeCell ref="D95:F95"/>
    <mergeCell ref="G95:H95"/>
    <mergeCell ref="I95:J95"/>
    <mergeCell ref="K95:N95"/>
    <mergeCell ref="B96:C96"/>
    <mergeCell ref="D96:F96"/>
    <mergeCell ref="A80:A87"/>
    <mergeCell ref="B80:H80"/>
    <mergeCell ref="I80:K80"/>
    <mergeCell ref="L80:N80"/>
    <mergeCell ref="B81:H81"/>
    <mergeCell ref="I81:K81"/>
    <mergeCell ref="L81:N81"/>
    <mergeCell ref="B82:C83"/>
    <mergeCell ref="D82:N83"/>
    <mergeCell ref="B84:F84"/>
    <mergeCell ref="G84:H84"/>
    <mergeCell ref="I84:N84"/>
    <mergeCell ref="B85:C85"/>
    <mergeCell ref="D85:F85"/>
    <mergeCell ref="G85:H85"/>
    <mergeCell ref="I85:J85"/>
    <mergeCell ref="K85:N85"/>
    <mergeCell ref="B86:C86"/>
    <mergeCell ref="D86:F86"/>
    <mergeCell ref="G86:H86"/>
    <mergeCell ref="I86:J86"/>
    <mergeCell ref="K86:N86"/>
    <mergeCell ref="B87:C87"/>
    <mergeCell ref="D87:F87"/>
    <mergeCell ref="K76:N76"/>
    <mergeCell ref="B77:C77"/>
    <mergeCell ref="D77:F77"/>
    <mergeCell ref="G77:H77"/>
    <mergeCell ref="I77:J77"/>
    <mergeCell ref="K77:N77"/>
    <mergeCell ref="B78:C78"/>
    <mergeCell ref="D78:F78"/>
    <mergeCell ref="G78:H78"/>
    <mergeCell ref="I78:J78"/>
    <mergeCell ref="K78:N78"/>
    <mergeCell ref="G68:H68"/>
    <mergeCell ref="I68:J68"/>
    <mergeCell ref="K68:N68"/>
    <mergeCell ref="B69:C69"/>
    <mergeCell ref="D69:F69"/>
    <mergeCell ref="G69:H69"/>
    <mergeCell ref="I69:J69"/>
    <mergeCell ref="K69:N69"/>
    <mergeCell ref="A71:A78"/>
    <mergeCell ref="B71:H71"/>
    <mergeCell ref="I71:K71"/>
    <mergeCell ref="L71:N71"/>
    <mergeCell ref="B72:H72"/>
    <mergeCell ref="I72:K72"/>
    <mergeCell ref="L72:N72"/>
    <mergeCell ref="B73:C74"/>
    <mergeCell ref="D73:N74"/>
    <mergeCell ref="B75:F75"/>
    <mergeCell ref="G75:H75"/>
    <mergeCell ref="I75:N75"/>
    <mergeCell ref="B76:C76"/>
    <mergeCell ref="D76:F76"/>
    <mergeCell ref="G76:H76"/>
    <mergeCell ref="I76:J76"/>
    <mergeCell ref="B60:C60"/>
    <mergeCell ref="D60:F60"/>
    <mergeCell ref="G60:H60"/>
    <mergeCell ref="I60:J60"/>
    <mergeCell ref="K60:N60"/>
    <mergeCell ref="A62:A69"/>
    <mergeCell ref="B62:H62"/>
    <mergeCell ref="I62:K62"/>
    <mergeCell ref="L62:N62"/>
    <mergeCell ref="B63:H63"/>
    <mergeCell ref="I63:K63"/>
    <mergeCell ref="L63:N63"/>
    <mergeCell ref="B64:C65"/>
    <mergeCell ref="D64:N65"/>
    <mergeCell ref="B66:F66"/>
    <mergeCell ref="G66:H66"/>
    <mergeCell ref="I66:N66"/>
    <mergeCell ref="B67:C67"/>
    <mergeCell ref="D67:F67"/>
    <mergeCell ref="G67:H67"/>
    <mergeCell ref="I67:J67"/>
    <mergeCell ref="K67:N67"/>
    <mergeCell ref="B68:C68"/>
    <mergeCell ref="D68:F68"/>
    <mergeCell ref="B58:C58"/>
    <mergeCell ref="D58:F58"/>
    <mergeCell ref="G58:H58"/>
    <mergeCell ref="I58:J58"/>
    <mergeCell ref="K58:N58"/>
    <mergeCell ref="B59:C59"/>
    <mergeCell ref="D59:F59"/>
    <mergeCell ref="G59:H59"/>
    <mergeCell ref="I59:J59"/>
    <mergeCell ref="K59:N59"/>
    <mergeCell ref="L53:N53"/>
    <mergeCell ref="B54:H54"/>
    <mergeCell ref="I54:K54"/>
    <mergeCell ref="L54:N54"/>
    <mergeCell ref="B55:C56"/>
    <mergeCell ref="D55:N56"/>
    <mergeCell ref="B57:F57"/>
    <mergeCell ref="G57:H57"/>
    <mergeCell ref="I57:N57"/>
    <mergeCell ref="A33:A40"/>
    <mergeCell ref="B33:H33"/>
    <mergeCell ref="I33:K33"/>
    <mergeCell ref="L33:N33"/>
    <mergeCell ref="B34:H34"/>
    <mergeCell ref="I34:K34"/>
    <mergeCell ref="L34:N34"/>
    <mergeCell ref="B35:C36"/>
    <mergeCell ref="D35:N36"/>
    <mergeCell ref="B37:F37"/>
    <mergeCell ref="G37:H37"/>
    <mergeCell ref="I37:N37"/>
    <mergeCell ref="B38:C38"/>
    <mergeCell ref="D38:F38"/>
    <mergeCell ref="G38:H38"/>
    <mergeCell ref="I38:J38"/>
    <mergeCell ref="K38:N38"/>
    <mergeCell ref="B39:C39"/>
    <mergeCell ref="D39:F39"/>
    <mergeCell ref="G39:H39"/>
    <mergeCell ref="I39:J39"/>
    <mergeCell ref="K39:N39"/>
    <mergeCell ref="B40:C40"/>
    <mergeCell ref="D40:F40"/>
    <mergeCell ref="L7:N7"/>
    <mergeCell ref="B8:C9"/>
    <mergeCell ref="K1:L1"/>
    <mergeCell ref="A2:N2"/>
    <mergeCell ref="B3:C3"/>
    <mergeCell ref="D3:N3"/>
    <mergeCell ref="B6:H6"/>
    <mergeCell ref="I6:K6"/>
    <mergeCell ref="L6:N6"/>
    <mergeCell ref="B7:H7"/>
    <mergeCell ref="I7:K7"/>
    <mergeCell ref="A6:A13"/>
    <mergeCell ref="G13:H13"/>
    <mergeCell ref="I13:J13"/>
    <mergeCell ref="K13:N13"/>
    <mergeCell ref="B10:F10"/>
    <mergeCell ref="G10:H10"/>
    <mergeCell ref="I10:N10"/>
    <mergeCell ref="B11:C11"/>
    <mergeCell ref="D11:F11"/>
    <mergeCell ref="G11:H11"/>
    <mergeCell ref="I11:J11"/>
    <mergeCell ref="K11:N11"/>
    <mergeCell ref="B12:C12"/>
    <mergeCell ref="D12:F12"/>
    <mergeCell ref="G12:H12"/>
    <mergeCell ref="I12:J12"/>
    <mergeCell ref="K12:N12"/>
    <mergeCell ref="B13:C13"/>
    <mergeCell ref="D13:F13"/>
    <mergeCell ref="B25:H25"/>
    <mergeCell ref="I25:K25"/>
    <mergeCell ref="L25:N25"/>
    <mergeCell ref="B21:C21"/>
    <mergeCell ref="D21:F21"/>
    <mergeCell ref="G21:H21"/>
    <mergeCell ref="I21:J21"/>
    <mergeCell ref="K21:N21"/>
    <mergeCell ref="B22:C22"/>
    <mergeCell ref="D22:F22"/>
    <mergeCell ref="G22:H22"/>
    <mergeCell ref="I22:J22"/>
    <mergeCell ref="K22:N22"/>
    <mergeCell ref="G46:H46"/>
    <mergeCell ref="I46:N46"/>
    <mergeCell ref="B47:C47"/>
    <mergeCell ref="D47:F47"/>
    <mergeCell ref="G47:H47"/>
    <mergeCell ref="I47:J47"/>
    <mergeCell ref="K47:N47"/>
    <mergeCell ref="G40:H40"/>
    <mergeCell ref="I40:J40"/>
    <mergeCell ref="K40:N40"/>
    <mergeCell ref="B42:H42"/>
    <mergeCell ref="I42:K42"/>
    <mergeCell ref="L42:N42"/>
    <mergeCell ref="B43:H43"/>
    <mergeCell ref="I43:K43"/>
    <mergeCell ref="L43:N43"/>
    <mergeCell ref="B107:C107"/>
    <mergeCell ref="D107:H107"/>
    <mergeCell ref="A100:N100"/>
    <mergeCell ref="B102:C102"/>
    <mergeCell ref="D102:N102"/>
    <mergeCell ref="B104:C104"/>
    <mergeCell ref="D104:H104"/>
    <mergeCell ref="A42:A49"/>
    <mergeCell ref="B48:C48"/>
    <mergeCell ref="D48:F48"/>
    <mergeCell ref="G48:H48"/>
    <mergeCell ref="I48:J48"/>
    <mergeCell ref="K48:N48"/>
    <mergeCell ref="B49:C49"/>
    <mergeCell ref="D49:F49"/>
    <mergeCell ref="G49:H49"/>
    <mergeCell ref="I49:J49"/>
    <mergeCell ref="K49:N49"/>
    <mergeCell ref="A53:A60"/>
    <mergeCell ref="B53:H53"/>
    <mergeCell ref="I53:K53"/>
    <mergeCell ref="B44:C45"/>
    <mergeCell ref="D44:N45"/>
    <mergeCell ref="B46:F46"/>
    <mergeCell ref="D132:H132"/>
    <mergeCell ref="D133:H133"/>
    <mergeCell ref="K136:L136"/>
    <mergeCell ref="A137:N137"/>
    <mergeCell ref="B109:C109"/>
    <mergeCell ref="D109:H109"/>
    <mergeCell ref="I109:N109"/>
    <mergeCell ref="D117:H117"/>
    <mergeCell ref="D121:H121"/>
    <mergeCell ref="B125:C129"/>
    <mergeCell ref="D125:H125"/>
    <mergeCell ref="D126:H126"/>
    <mergeCell ref="D127:H127"/>
    <mergeCell ref="D128:H128"/>
    <mergeCell ref="D129:E129"/>
    <mergeCell ref="F129:H129"/>
    <mergeCell ref="B150:C151"/>
    <mergeCell ref="E150:H150"/>
    <mergeCell ref="J150:N150"/>
    <mergeCell ref="E151:H151"/>
    <mergeCell ref="J151:N151"/>
    <mergeCell ref="D8:N9"/>
    <mergeCell ref="K20:N20"/>
    <mergeCell ref="J147:N147"/>
    <mergeCell ref="B148:C148"/>
    <mergeCell ref="D148:H148"/>
    <mergeCell ref="B149:C149"/>
    <mergeCell ref="D149:H149"/>
    <mergeCell ref="B143:C143"/>
    <mergeCell ref="D143:N143"/>
    <mergeCell ref="B144:C144"/>
    <mergeCell ref="D144:N144"/>
    <mergeCell ref="B138:C138"/>
    <mergeCell ref="D138:H138"/>
    <mergeCell ref="B140:C140"/>
    <mergeCell ref="D140:N140"/>
    <mergeCell ref="B141:C141"/>
    <mergeCell ref="D141:N141"/>
    <mergeCell ref="B131:C133"/>
    <mergeCell ref="D131:H131"/>
    <mergeCell ref="G30:H30"/>
    <mergeCell ref="G28:H28"/>
    <mergeCell ref="A15:A22"/>
    <mergeCell ref="B17:C18"/>
    <mergeCell ref="D17:N18"/>
    <mergeCell ref="B19:F19"/>
    <mergeCell ref="G19:H19"/>
    <mergeCell ref="I19:N19"/>
    <mergeCell ref="B20:C20"/>
    <mergeCell ref="D20:F20"/>
    <mergeCell ref="I20:J20"/>
    <mergeCell ref="G20:H20"/>
    <mergeCell ref="B15:H15"/>
    <mergeCell ref="I15:K15"/>
    <mergeCell ref="L15:N15"/>
    <mergeCell ref="B16:H16"/>
    <mergeCell ref="I16:K16"/>
    <mergeCell ref="L16:N16"/>
    <mergeCell ref="B5:E5"/>
    <mergeCell ref="B113:E113"/>
    <mergeCell ref="A24:A31"/>
    <mergeCell ref="B26:C27"/>
    <mergeCell ref="D26:N27"/>
    <mergeCell ref="B28:F28"/>
    <mergeCell ref="I28:N28"/>
    <mergeCell ref="B29:C29"/>
    <mergeCell ref="D29:F29"/>
    <mergeCell ref="G29:H29"/>
    <mergeCell ref="I29:J29"/>
    <mergeCell ref="K29:N29"/>
    <mergeCell ref="B30:C30"/>
    <mergeCell ref="D30:F30"/>
    <mergeCell ref="I30:J30"/>
    <mergeCell ref="K30:N30"/>
    <mergeCell ref="B24:H24"/>
    <mergeCell ref="I24:K24"/>
    <mergeCell ref="L24:N24"/>
    <mergeCell ref="B31:C31"/>
    <mergeCell ref="D31:F31"/>
    <mergeCell ref="G31:H31"/>
    <mergeCell ref="I31:J31"/>
    <mergeCell ref="K31:N31"/>
  </mergeCells>
  <phoneticPr fontId="1"/>
  <pageMargins left="0.62" right="0.46" top="0.28000000000000003" bottom="0.24" header="0.3" footer="0.3"/>
  <pageSetup paperSize="9" orientation="portrait" horizontalDpi="0" verticalDpi="0" r:id="rId1"/>
  <rowBreaks count="2" manualBreakCount="2">
    <brk id="98" max="16383" man="1"/>
    <brk id="13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CC"/>
  </sheetPr>
  <dimension ref="A1:PN220"/>
  <sheetViews>
    <sheetView topLeftCell="A4" zoomScale="80" zoomScaleNormal="80" workbookViewId="0">
      <selection activeCell="N27" sqref="N27"/>
    </sheetView>
  </sheetViews>
  <sheetFormatPr defaultColWidth="11" defaultRowHeight="13.2"/>
  <cols>
    <col min="1" max="1" width="21.44140625" customWidth="1"/>
    <col min="2" max="2" width="11.6640625" customWidth="1"/>
    <col min="3" max="3" width="15.33203125" customWidth="1"/>
    <col min="7" max="16" width="11" customWidth="1"/>
    <col min="27" max="27" width="15" bestFit="1" customWidth="1"/>
    <col min="40" max="40" width="15" bestFit="1" customWidth="1"/>
    <col min="53" max="53" width="15" bestFit="1" customWidth="1"/>
    <col min="66" max="66" width="15" bestFit="1" customWidth="1"/>
    <col min="79" max="79" width="15" bestFit="1" customWidth="1"/>
    <col min="80" max="80" width="13.6640625" bestFit="1" customWidth="1"/>
    <col min="84" max="84" width="14" customWidth="1"/>
    <col min="90" max="90" width="13.6640625" bestFit="1" customWidth="1"/>
    <col min="92" max="92" width="15" bestFit="1" customWidth="1"/>
    <col min="97" max="97" width="14.21875" customWidth="1"/>
    <col min="100" max="100" width="13.6640625" bestFit="1" customWidth="1"/>
    <col min="102" max="102" width="12.21875" customWidth="1"/>
    <col min="105" max="105" width="15" bestFit="1" customWidth="1"/>
    <col min="110" max="110" width="12.33203125" customWidth="1"/>
    <col min="112" max="112" width="12.109375" customWidth="1"/>
    <col min="118" max="118" width="15" bestFit="1" customWidth="1"/>
    <col min="120" max="120" width="13.6640625" bestFit="1" customWidth="1"/>
    <col min="122" max="122" width="13.21875" customWidth="1"/>
    <col min="123" max="123" width="12.88671875" customWidth="1"/>
    <col min="130" max="130" width="13.6640625" bestFit="1" customWidth="1"/>
    <col min="131" max="131" width="15" bestFit="1" customWidth="1"/>
    <col min="132" max="132" width="13.33203125" customWidth="1"/>
    <col min="136" max="136" width="13.21875" customWidth="1"/>
    <col min="140" max="140" width="13.6640625" bestFit="1" customWidth="1"/>
    <col min="142" max="142" width="12.77734375" customWidth="1"/>
    <col min="144" max="144" width="15" bestFit="1" customWidth="1"/>
    <col min="149" max="149" width="14.88671875" customWidth="1"/>
    <col min="150" max="150" width="13.6640625" bestFit="1" customWidth="1"/>
    <col min="152" max="152" width="12.33203125" customWidth="1"/>
    <col min="157" max="157" width="15" bestFit="1" customWidth="1"/>
    <col min="160" max="160" width="13.6640625" bestFit="1" customWidth="1"/>
    <col min="162" max="162" width="14.21875" customWidth="1"/>
    <col min="170" max="170" width="13.6640625" bestFit="1" customWidth="1"/>
    <col min="172" max="172" width="14.44140625" customWidth="1"/>
    <col min="175" max="175" width="13" customWidth="1"/>
    <col min="182" max="182" width="12.21875" customWidth="1"/>
    <col min="188" max="188" width="14.21875" customWidth="1"/>
    <col min="192" max="192" width="12.33203125" customWidth="1"/>
    <col min="198" max="198" width="13.6640625" bestFit="1" customWidth="1"/>
    <col min="201" max="201" width="14.77734375" customWidth="1"/>
    <col min="212" max="212" width="10.6640625" customWidth="1"/>
  </cols>
  <sheetData>
    <row r="1" spans="1:430">
      <c r="A1" s="120" t="s">
        <v>385</v>
      </c>
      <c r="H1" t="s">
        <v>307</v>
      </c>
    </row>
    <row r="2" spans="1:430">
      <c r="AN2" s="108"/>
    </row>
    <row r="3" spans="1:430">
      <c r="A3" s="133" t="s">
        <v>827</v>
      </c>
      <c r="AN3" s="108"/>
    </row>
    <row r="4" spans="1:430">
      <c r="A4" s="222" t="s">
        <v>306</v>
      </c>
      <c r="B4" s="223" t="s">
        <v>492</v>
      </c>
      <c r="C4" s="223" t="s">
        <v>493</v>
      </c>
      <c r="D4" s="223" t="s">
        <v>494</v>
      </c>
      <c r="E4" s="223" t="s">
        <v>495</v>
      </c>
      <c r="F4" s="223" t="s">
        <v>723</v>
      </c>
      <c r="G4" s="223" t="s">
        <v>724</v>
      </c>
      <c r="H4" s="223" t="s">
        <v>496</v>
      </c>
      <c r="I4" s="223" t="s">
        <v>725</v>
      </c>
      <c r="J4" s="223" t="s">
        <v>726</v>
      </c>
      <c r="K4" s="223" t="s">
        <v>727</v>
      </c>
      <c r="L4" s="223" t="s">
        <v>728</v>
      </c>
      <c r="M4" s="223" t="s">
        <v>729</v>
      </c>
      <c r="N4" s="223" t="s">
        <v>730</v>
      </c>
      <c r="O4" s="223" t="s">
        <v>497</v>
      </c>
      <c r="P4" s="223" t="s">
        <v>498</v>
      </c>
      <c r="Q4" s="223" t="s">
        <v>499</v>
      </c>
      <c r="R4" s="223" t="s">
        <v>500</v>
      </c>
      <c r="S4" s="223" t="s">
        <v>501</v>
      </c>
      <c r="T4" s="223" t="s">
        <v>502</v>
      </c>
      <c r="U4" s="223" t="s">
        <v>503</v>
      </c>
      <c r="V4" s="223" t="s">
        <v>504</v>
      </c>
      <c r="W4" s="223" t="s">
        <v>505</v>
      </c>
      <c r="X4" s="223" t="s">
        <v>506</v>
      </c>
      <c r="Y4" s="223" t="s">
        <v>507</v>
      </c>
      <c r="Z4" s="223" t="s">
        <v>508</v>
      </c>
      <c r="AA4" s="223" t="s">
        <v>509</v>
      </c>
      <c r="AB4" s="223" t="s">
        <v>510</v>
      </c>
      <c r="AC4" s="223" t="s">
        <v>511</v>
      </c>
      <c r="AD4" s="223" t="s">
        <v>512</v>
      </c>
      <c r="AE4" s="223" t="s">
        <v>338</v>
      </c>
      <c r="AF4" s="223" t="s">
        <v>339</v>
      </c>
      <c r="AG4" s="223" t="s">
        <v>340</v>
      </c>
      <c r="AH4" s="223" t="s">
        <v>341</v>
      </c>
      <c r="AI4" s="223" t="s">
        <v>513</v>
      </c>
      <c r="AJ4" s="223" t="s">
        <v>514</v>
      </c>
      <c r="AK4" s="223" t="s">
        <v>515</v>
      </c>
      <c r="AL4" s="223" t="s">
        <v>516</v>
      </c>
      <c r="AM4" s="223" t="s">
        <v>517</v>
      </c>
      <c r="AN4" s="223" t="s">
        <v>518</v>
      </c>
      <c r="AO4" s="223" t="s">
        <v>519</v>
      </c>
      <c r="AP4" s="223" t="s">
        <v>520</v>
      </c>
      <c r="AQ4" s="223" t="s">
        <v>521</v>
      </c>
      <c r="AR4" s="223" t="s">
        <v>522</v>
      </c>
      <c r="AS4" s="223" t="s">
        <v>523</v>
      </c>
      <c r="AT4" s="223" t="s">
        <v>524</v>
      </c>
      <c r="AU4" s="223" t="s">
        <v>525</v>
      </c>
      <c r="AV4" s="223" t="s">
        <v>526</v>
      </c>
      <c r="AW4" s="223" t="s">
        <v>527</v>
      </c>
      <c r="AX4" s="223" t="s">
        <v>528</v>
      </c>
      <c r="AY4" s="223" t="s">
        <v>529</v>
      </c>
      <c r="AZ4" s="223" t="s">
        <v>530</v>
      </c>
      <c r="BA4" s="223" t="s">
        <v>531</v>
      </c>
      <c r="BB4" s="223" t="s">
        <v>532</v>
      </c>
      <c r="BC4" s="223" t="s">
        <v>533</v>
      </c>
      <c r="BD4" s="223" t="s">
        <v>534</v>
      </c>
      <c r="BE4" s="223" t="s">
        <v>535</v>
      </c>
      <c r="BF4" s="223" t="s">
        <v>536</v>
      </c>
      <c r="BG4" s="223" t="s">
        <v>537</v>
      </c>
      <c r="BH4" s="223" t="s">
        <v>538</v>
      </c>
      <c r="BI4" s="223" t="s">
        <v>539</v>
      </c>
      <c r="BJ4" s="223" t="s">
        <v>540</v>
      </c>
      <c r="BK4" s="223" t="s">
        <v>541</v>
      </c>
      <c r="BL4" s="223" t="s">
        <v>542</v>
      </c>
      <c r="BM4" s="223" t="s">
        <v>543</v>
      </c>
      <c r="BN4" s="223" t="s">
        <v>544</v>
      </c>
      <c r="BO4" s="223" t="s">
        <v>545</v>
      </c>
      <c r="BP4" s="223" t="s">
        <v>546</v>
      </c>
      <c r="BQ4" s="223" t="s">
        <v>547</v>
      </c>
      <c r="BR4" s="223" t="s">
        <v>548</v>
      </c>
      <c r="BS4" s="223" t="s">
        <v>549</v>
      </c>
      <c r="BT4" s="223" t="s">
        <v>550</v>
      </c>
      <c r="BU4" s="223" t="s">
        <v>551</v>
      </c>
      <c r="BV4" s="223" t="s">
        <v>552</v>
      </c>
      <c r="BW4" s="223" t="s">
        <v>553</v>
      </c>
      <c r="BX4" s="223" t="s">
        <v>554</v>
      </c>
      <c r="BY4" s="223" t="s">
        <v>555</v>
      </c>
      <c r="BZ4" s="223" t="s">
        <v>556</v>
      </c>
      <c r="CA4" s="223" t="s">
        <v>557</v>
      </c>
      <c r="CB4" s="223" t="s">
        <v>558</v>
      </c>
      <c r="CC4" s="223" t="s">
        <v>559</v>
      </c>
      <c r="CD4" s="223" t="s">
        <v>560</v>
      </c>
      <c r="CE4" s="223" t="s">
        <v>561</v>
      </c>
      <c r="CF4" s="223" t="s">
        <v>562</v>
      </c>
      <c r="CG4" s="223" t="s">
        <v>563</v>
      </c>
      <c r="CH4" s="223" t="s">
        <v>564</v>
      </c>
      <c r="CI4" s="223" t="s">
        <v>565</v>
      </c>
      <c r="CJ4" s="223" t="s">
        <v>566</v>
      </c>
      <c r="CK4" s="223" t="s">
        <v>567</v>
      </c>
      <c r="CL4" s="223" t="s">
        <v>568</v>
      </c>
      <c r="CM4" s="223" t="s">
        <v>569</v>
      </c>
      <c r="CN4" s="223" t="s">
        <v>570</v>
      </c>
      <c r="CO4" s="223" t="s">
        <v>571</v>
      </c>
      <c r="CP4" s="223" t="s">
        <v>572</v>
      </c>
      <c r="CQ4" s="223" t="s">
        <v>573</v>
      </c>
      <c r="CR4" s="223" t="s">
        <v>574</v>
      </c>
      <c r="CS4" s="223" t="s">
        <v>575</v>
      </c>
      <c r="CT4" s="223" t="s">
        <v>576</v>
      </c>
      <c r="CU4" s="223" t="s">
        <v>577</v>
      </c>
      <c r="CV4" s="223" t="s">
        <v>578</v>
      </c>
      <c r="CW4" s="223" t="s">
        <v>579</v>
      </c>
      <c r="CX4" s="223" t="s">
        <v>580</v>
      </c>
      <c r="CY4" s="223" t="s">
        <v>581</v>
      </c>
      <c r="CZ4" s="223" t="s">
        <v>582</v>
      </c>
      <c r="DA4" s="223" t="s">
        <v>583</v>
      </c>
      <c r="DB4" s="223" t="s">
        <v>584</v>
      </c>
      <c r="DC4" s="223" t="s">
        <v>585</v>
      </c>
      <c r="DD4" s="223" t="s">
        <v>586</v>
      </c>
      <c r="DE4" s="223" t="s">
        <v>587</v>
      </c>
      <c r="DF4" s="223" t="s">
        <v>588</v>
      </c>
      <c r="DG4" s="223" t="s">
        <v>589</v>
      </c>
      <c r="DH4" s="223" t="s">
        <v>590</v>
      </c>
      <c r="DI4" s="223" t="s">
        <v>591</v>
      </c>
      <c r="DJ4" s="223" t="s">
        <v>592</v>
      </c>
      <c r="DK4" s="223" t="s">
        <v>593</v>
      </c>
      <c r="DL4" s="223" t="s">
        <v>594</v>
      </c>
      <c r="DM4" s="223" t="s">
        <v>595</v>
      </c>
      <c r="DN4" s="223" t="s">
        <v>596</v>
      </c>
      <c r="DO4" s="223" t="s">
        <v>597</v>
      </c>
      <c r="DP4" s="223" t="s">
        <v>598</v>
      </c>
      <c r="DQ4" s="223" t="s">
        <v>599</v>
      </c>
      <c r="DR4" s="223" t="s">
        <v>600</v>
      </c>
      <c r="DS4" s="223" t="s">
        <v>601</v>
      </c>
      <c r="DT4" s="223" t="s">
        <v>602</v>
      </c>
      <c r="DU4" s="223" t="s">
        <v>603</v>
      </c>
      <c r="DV4" s="223" t="s">
        <v>604</v>
      </c>
      <c r="DW4" s="223" t="s">
        <v>605</v>
      </c>
      <c r="DX4" s="223" t="s">
        <v>606</v>
      </c>
      <c r="DY4" s="223" t="s">
        <v>607</v>
      </c>
      <c r="DZ4" s="223" t="s">
        <v>608</v>
      </c>
      <c r="EA4" s="223" t="s">
        <v>609</v>
      </c>
      <c r="EB4" s="223" t="s">
        <v>610</v>
      </c>
      <c r="EC4" s="223" t="s">
        <v>611</v>
      </c>
      <c r="ED4" s="223" t="s">
        <v>612</v>
      </c>
      <c r="EE4" s="223" t="s">
        <v>613</v>
      </c>
      <c r="EF4" s="223" t="s">
        <v>614</v>
      </c>
      <c r="EG4" s="223" t="s">
        <v>615</v>
      </c>
      <c r="EH4" s="223" t="s">
        <v>616</v>
      </c>
      <c r="EI4" s="223" t="s">
        <v>617</v>
      </c>
      <c r="EJ4" s="223" t="s">
        <v>618</v>
      </c>
      <c r="EK4" s="223" t="s">
        <v>619</v>
      </c>
      <c r="EL4" s="223" t="s">
        <v>620</v>
      </c>
      <c r="EM4" s="223" t="s">
        <v>621</v>
      </c>
      <c r="EN4" s="223" t="s">
        <v>622</v>
      </c>
      <c r="EO4" s="223" t="s">
        <v>623</v>
      </c>
      <c r="EP4" s="223" t="s">
        <v>624</v>
      </c>
      <c r="EQ4" s="223" t="s">
        <v>625</v>
      </c>
      <c r="ER4" s="223" t="s">
        <v>626</v>
      </c>
      <c r="ES4" s="223" t="s">
        <v>627</v>
      </c>
      <c r="ET4" s="223" t="s">
        <v>628</v>
      </c>
      <c r="EU4" s="223" t="s">
        <v>629</v>
      </c>
      <c r="EV4" s="223" t="s">
        <v>630</v>
      </c>
      <c r="EW4" s="223" t="s">
        <v>631</v>
      </c>
      <c r="EX4" s="223" t="s">
        <v>632</v>
      </c>
      <c r="EY4" s="223" t="s">
        <v>633</v>
      </c>
      <c r="EZ4" s="223" t="s">
        <v>634</v>
      </c>
      <c r="FA4" s="223" t="s">
        <v>635</v>
      </c>
      <c r="FB4" s="223" t="s">
        <v>636</v>
      </c>
      <c r="FC4" s="223" t="s">
        <v>637</v>
      </c>
      <c r="FD4" s="223" t="s">
        <v>638</v>
      </c>
      <c r="FE4" s="223" t="s">
        <v>639</v>
      </c>
      <c r="FF4" s="223" t="s">
        <v>640</v>
      </c>
      <c r="FG4" s="223" t="s">
        <v>641</v>
      </c>
      <c r="FH4" s="223" t="s">
        <v>642</v>
      </c>
      <c r="FI4" s="223" t="s">
        <v>643</v>
      </c>
      <c r="FJ4" s="223" t="s">
        <v>644</v>
      </c>
      <c r="FK4" s="223" t="s">
        <v>645</v>
      </c>
      <c r="FL4" s="223" t="s">
        <v>646</v>
      </c>
      <c r="FM4" s="223" t="s">
        <v>647</v>
      </c>
      <c r="FN4" s="223" t="s">
        <v>648</v>
      </c>
      <c r="FO4" s="223" t="s">
        <v>649</v>
      </c>
      <c r="FP4" s="223" t="s">
        <v>650</v>
      </c>
      <c r="FQ4" s="223" t="s">
        <v>651</v>
      </c>
      <c r="FR4" s="223" t="s">
        <v>652</v>
      </c>
      <c r="FS4" s="223" t="s">
        <v>653</v>
      </c>
      <c r="FT4" s="223" t="s">
        <v>654</v>
      </c>
      <c r="FU4" s="223" t="s">
        <v>655</v>
      </c>
      <c r="FV4" s="223" t="s">
        <v>656</v>
      </c>
      <c r="FW4" s="223" t="s">
        <v>657</v>
      </c>
      <c r="FX4" s="223" t="s">
        <v>658</v>
      </c>
      <c r="FY4" s="223" t="s">
        <v>659</v>
      </c>
      <c r="FZ4" s="223" t="s">
        <v>660</v>
      </c>
      <c r="GA4" s="223" t="s">
        <v>661</v>
      </c>
      <c r="GB4" s="223" t="s">
        <v>662</v>
      </c>
      <c r="GC4" s="223" t="s">
        <v>663</v>
      </c>
      <c r="GD4" s="223" t="s">
        <v>664</v>
      </c>
      <c r="GE4" s="223" t="s">
        <v>665</v>
      </c>
      <c r="GF4" s="223" t="s">
        <v>666</v>
      </c>
      <c r="GG4" s="223" t="s">
        <v>667</v>
      </c>
      <c r="GH4" s="223" t="s">
        <v>668</v>
      </c>
      <c r="GI4" s="223" t="s">
        <v>669</v>
      </c>
      <c r="GJ4" s="223" t="s">
        <v>670</v>
      </c>
      <c r="GK4" s="223" t="s">
        <v>671</v>
      </c>
      <c r="GL4" s="223" t="s">
        <v>672</v>
      </c>
      <c r="GM4" s="223" t="s">
        <v>673</v>
      </c>
      <c r="GN4" s="223" t="s">
        <v>674</v>
      </c>
      <c r="GO4" s="223" t="s">
        <v>675</v>
      </c>
      <c r="GP4" s="223" t="s">
        <v>731</v>
      </c>
      <c r="GQ4" s="223" t="s">
        <v>732</v>
      </c>
      <c r="GR4" s="223" t="s">
        <v>733</v>
      </c>
      <c r="GS4" s="223" t="s">
        <v>734</v>
      </c>
      <c r="GT4" s="223" t="s">
        <v>735</v>
      </c>
    </row>
    <row r="5" spans="1:430">
      <c r="A5" s="225">
        <f>基本入力!C7</f>
        <v>0</v>
      </c>
      <c r="B5" s="225">
        <f>プログラム掲載入力!C26</f>
        <v>0</v>
      </c>
      <c r="C5" s="225">
        <f>基本入力!C9</f>
        <v>0</v>
      </c>
      <c r="D5" s="225">
        <f>基本入力!C11</f>
        <v>0</v>
      </c>
      <c r="E5" s="225" t="str">
        <f>基本入力!C46</f>
        <v>選択してください</v>
      </c>
      <c r="F5" s="226"/>
      <c r="G5" s="226"/>
      <c r="H5" s="225">
        <f>基本入力!C48</f>
        <v>0</v>
      </c>
      <c r="I5" s="225" t="str">
        <f>アンケート入力!C14</f>
        <v>選択してください</v>
      </c>
      <c r="J5" s="227">
        <f>基本入力!C62</f>
        <v>0</v>
      </c>
      <c r="K5" s="227">
        <f>基本入力!C64</f>
        <v>0</v>
      </c>
      <c r="L5" s="227">
        <f>基本入力!C66</f>
        <v>0</v>
      </c>
      <c r="M5" s="227">
        <f>基本入力!C68</f>
        <v>0</v>
      </c>
      <c r="N5" s="227">
        <f>基本入力!C70</f>
        <v>0</v>
      </c>
      <c r="O5" s="225">
        <f>アンケート入力!C34</f>
        <v>0</v>
      </c>
      <c r="P5" s="225">
        <f>アンケート入力!G34</f>
        <v>0</v>
      </c>
      <c r="Q5" s="225" t="str">
        <f>アンケート入力!C16</f>
        <v>選択してください</v>
      </c>
      <c r="R5" s="225">
        <f>基本入力!C19</f>
        <v>0</v>
      </c>
      <c r="S5" s="225">
        <f>基本入力!C21</f>
        <v>0</v>
      </c>
      <c r="T5" s="225">
        <f>基本入力!C15</f>
        <v>0</v>
      </c>
      <c r="U5" s="225">
        <f>基本入力!C17</f>
        <v>0</v>
      </c>
      <c r="V5" s="225">
        <f>基本入力!C19</f>
        <v>0</v>
      </c>
      <c r="W5" s="225">
        <f>基本入力!C23</f>
        <v>0</v>
      </c>
      <c r="X5" s="225">
        <f>基本入力!C25</f>
        <v>0</v>
      </c>
      <c r="Y5" s="225">
        <f>基本入力!C27</f>
        <v>0</v>
      </c>
      <c r="Z5" s="225">
        <f>基本入力!C29</f>
        <v>0</v>
      </c>
      <c r="AA5" s="225" t="str">
        <f>基本入力!C33</f>
        <v>選択してください</v>
      </c>
      <c r="AB5" s="225">
        <f>基本入力!C35</f>
        <v>0</v>
      </c>
      <c r="AC5" s="225">
        <f>基本入力!C37</f>
        <v>0</v>
      </c>
      <c r="AD5" s="225">
        <f>基本入力!C39</f>
        <v>0</v>
      </c>
      <c r="AE5" s="225">
        <f>アンケート入力!G58</f>
        <v>0</v>
      </c>
      <c r="AF5" s="225">
        <f>アンケート入力!G59</f>
        <v>0</v>
      </c>
      <c r="AG5" s="225">
        <f>アンケート入力!G60</f>
        <v>0</v>
      </c>
      <c r="AH5" s="225">
        <f>アンケート入力!G61</f>
        <v>0</v>
      </c>
      <c r="AI5" s="225">
        <f>アンケート入力!G62</f>
        <v>0</v>
      </c>
      <c r="AJ5" s="225">
        <f>アンケート入力!D62</f>
        <v>0</v>
      </c>
      <c r="AK5" s="225">
        <f>アンケート入力!G65</f>
        <v>0</v>
      </c>
      <c r="AL5" s="225">
        <f>アンケート入力!G66</f>
        <v>0</v>
      </c>
      <c r="AM5" s="225">
        <f>アンケート入力!G67</f>
        <v>0</v>
      </c>
      <c r="AN5" s="225" t="str">
        <f>プログラム掲載入力!C8</f>
        <v>選択してください</v>
      </c>
      <c r="AO5" s="225">
        <f>プログラム掲載入力!C10</f>
        <v>0</v>
      </c>
      <c r="AP5" s="225">
        <f>プログラム掲載入力!C12</f>
        <v>0</v>
      </c>
      <c r="AQ5" s="225">
        <f>プログラム掲載入力!C14</f>
        <v>0</v>
      </c>
      <c r="AR5" s="225">
        <f>プログラム掲載入力!C16</f>
        <v>0</v>
      </c>
      <c r="AS5" s="225">
        <f>プログラム掲載入力!C18</f>
        <v>0</v>
      </c>
      <c r="AT5" s="225">
        <f>プログラム掲載入力!C20</f>
        <v>0</v>
      </c>
      <c r="AU5" s="225">
        <f>プログラム掲載入力!C30</f>
        <v>0</v>
      </c>
      <c r="AV5" s="225">
        <f>プログラム掲載入力!C29</f>
        <v>0</v>
      </c>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5" t="str">
        <f>プログラム掲載入力!C39</f>
        <v>選択してください</v>
      </c>
      <c r="BX5" s="225" t="str">
        <f>アンケート入力!C43</f>
        <v>選択してください</v>
      </c>
      <c r="BY5" s="225" t="str">
        <f>アンケート入力!C46</f>
        <v>選択してください</v>
      </c>
      <c r="BZ5" s="225">
        <f>音楽著作関係ﾏｰﾁﾝｸﾞ・その他!C37</f>
        <v>0</v>
      </c>
      <c r="CA5" s="225">
        <f>音楽著作関係ﾏｰﾁﾝｸﾞ・その他!C39</f>
        <v>0</v>
      </c>
      <c r="CB5" s="225">
        <f>音楽著作関係ﾏｰﾁﾝｸﾞ・その他!C61</f>
        <v>0</v>
      </c>
      <c r="CC5" s="225">
        <f>音楽著作関係ﾏｰﾁﾝｸﾞ・その他!C63</f>
        <v>0</v>
      </c>
      <c r="CD5" s="225">
        <f>音楽著作関係ﾏｰﾁﾝｸﾞ・その他!C85</f>
        <v>0</v>
      </c>
      <c r="CE5" s="225">
        <f>音楽著作関係ﾏｰﾁﾝｸﾞ・その他!C87</f>
        <v>0</v>
      </c>
      <c r="CF5" s="225">
        <f>音楽著作関係ﾏｰﾁﾝｸﾞ・その他!C109</f>
        <v>0</v>
      </c>
      <c r="CG5" s="225">
        <f>音楽著作関係ﾏｰﾁﾝｸﾞ・その他!C111</f>
        <v>0</v>
      </c>
      <c r="CH5" s="225">
        <f>音楽著作関係ﾏｰﾁﾝｸﾞ・その他!C133</f>
        <v>0</v>
      </c>
      <c r="CI5" s="225">
        <f>音楽著作関係ﾏｰﾁﾝｸﾞ・その他!C135</f>
        <v>0</v>
      </c>
      <c r="CJ5" s="225">
        <f>音楽著作関係ﾏｰﾁﾝｸﾞ・その他!C157</f>
        <v>0</v>
      </c>
      <c r="CK5" s="225">
        <f>音楽著作関係ﾏｰﾁﾝｸﾞ・その他!C159</f>
        <v>0</v>
      </c>
      <c r="CL5" s="225">
        <f>音楽著作関係ﾏｰﾁﾝｸﾞ・その他!C181</f>
        <v>0</v>
      </c>
      <c r="CM5" s="225">
        <f>音楽著作関係ﾏｰﾁﾝｸﾞ・その他!C183</f>
        <v>0</v>
      </c>
      <c r="CN5" s="225">
        <f>音楽著作関係ﾏｰﾁﾝｸﾞ・その他!C205</f>
        <v>0</v>
      </c>
      <c r="CO5" s="225">
        <f>音楽著作関係ﾏｰﾁﾝｸﾞ・その他!C207</f>
        <v>0</v>
      </c>
      <c r="CP5" s="225">
        <f>音楽著作関係ﾏｰﾁﾝｸﾞ・その他!C229</f>
        <v>0</v>
      </c>
      <c r="CQ5" s="225">
        <f>音楽著作関係ﾏｰﾁﾝｸﾞ・その他!C231</f>
        <v>0</v>
      </c>
      <c r="CR5" s="225">
        <f>音楽著作関係ﾏｰﾁﾝｸﾞ・その他!C253</f>
        <v>0</v>
      </c>
      <c r="CS5" s="225">
        <f>音楽著作関係ﾏｰﾁﾝｸﾞ・その他!C255</f>
        <v>0</v>
      </c>
      <c r="CT5" s="227">
        <f>音楽著作関係ｶﾗｰｶﾞｰﾄﾞ他!C37</f>
        <v>0</v>
      </c>
      <c r="CU5" s="227">
        <f>音楽著作関係ｶﾗｰｶﾞｰﾄﾞ他!C39</f>
        <v>0</v>
      </c>
      <c r="CV5" s="227">
        <f>音楽著作関係ｶﾗｰｶﾞｰﾄﾞ他!C41</f>
        <v>0</v>
      </c>
      <c r="CW5" s="227" t="str">
        <f>音楽著作関係ｶﾗｰｶﾞｰﾄﾞ他!C44</f>
        <v>選択してください</v>
      </c>
      <c r="CX5" s="221">
        <f>音楽著作関係ｶﾗｰｶﾞｰﾄﾞ他!E49</f>
        <v>0</v>
      </c>
      <c r="CY5" s="227">
        <f>音楽著作関係ｶﾗｰｶﾞｰﾄﾞ他!J49</f>
        <v>0</v>
      </c>
      <c r="CZ5" s="227">
        <f>音楽著作関係ｶﾗｰｶﾞｰﾄﾞ他!J50</f>
        <v>0</v>
      </c>
      <c r="DA5" s="227">
        <f>音楽著作関係ｶﾗｰｶﾞｰﾄﾞ他!J51</f>
        <v>0</v>
      </c>
      <c r="DB5" s="227">
        <f>音楽著作関係ｶﾗｰｶﾞｰﾄﾞ他!E50</f>
        <v>0</v>
      </c>
      <c r="DC5" s="227" t="str">
        <f>音楽著作関係ｶﾗｰｶﾞｰﾄﾞ他!C46</f>
        <v>選択してください</v>
      </c>
      <c r="DD5" s="227">
        <f>音楽著作関係ｶﾗｰｶﾞｰﾄﾞ他!C57</f>
        <v>0</v>
      </c>
      <c r="DE5" s="227">
        <f>音楽著作関係ｶﾗｰｶﾞｰﾄﾞ他!C59</f>
        <v>0</v>
      </c>
      <c r="DF5" s="227">
        <f>音楽著作関係ｶﾗｰｶﾞｰﾄﾞ他!C61</f>
        <v>0</v>
      </c>
      <c r="DG5" s="227" t="str">
        <f>音楽著作関係ｶﾗｰｶﾞｰﾄﾞ他!C64</f>
        <v>選択してください</v>
      </c>
      <c r="DH5" s="221">
        <f>音楽著作関係ｶﾗｰｶﾞｰﾄﾞ他!E69</f>
        <v>0</v>
      </c>
      <c r="DI5" s="227">
        <f>音楽著作関係ｶﾗｰｶﾞｰﾄﾞ他!J69</f>
        <v>0</v>
      </c>
      <c r="DJ5" s="227">
        <f>音楽著作関係ｶﾗｰｶﾞｰﾄﾞ他!J70</f>
        <v>0</v>
      </c>
      <c r="DK5" s="227">
        <f>音楽著作関係ｶﾗｰｶﾞｰﾄﾞ他!J71</f>
        <v>0</v>
      </c>
      <c r="DL5" s="227">
        <f>音楽著作関係ｶﾗｰｶﾞｰﾄﾞ他!E70</f>
        <v>0</v>
      </c>
      <c r="DM5" s="227" t="str">
        <f>音楽著作関係ｶﾗｰｶﾞｰﾄﾞ他!C66</f>
        <v>選択してください</v>
      </c>
      <c r="DN5" s="227">
        <f>音楽著作関係ｶﾗｰｶﾞｰﾄﾞ他!C76</f>
        <v>0</v>
      </c>
      <c r="DO5" s="227">
        <f>音楽著作関係ｶﾗｰｶﾞｰﾄﾞ他!C78</f>
        <v>0</v>
      </c>
      <c r="DP5" s="227">
        <f>音楽著作関係ｶﾗｰｶﾞｰﾄﾞ他!C80</f>
        <v>0</v>
      </c>
      <c r="DQ5" s="227">
        <f>音楽著作関係ｶﾗｰｶﾞｰﾄﾞ他!C83</f>
        <v>0</v>
      </c>
      <c r="DR5" s="221">
        <f>音楽著作関係ｶﾗｰｶﾞｰﾄﾞ他!E88</f>
        <v>0</v>
      </c>
      <c r="DS5" s="227" t="str">
        <f>音楽著作関係ｶﾗｰｶﾞｰﾄﾞ他!J88</f>
        <v>確認相手先</v>
      </c>
      <c r="DT5" s="227">
        <f>音楽著作関係ｶﾗｰｶﾞｰﾄﾞ他!J89</f>
        <v>0</v>
      </c>
      <c r="DU5" s="227">
        <f>音楽著作関係ｶﾗｰｶﾞｰﾄﾞ他!J90</f>
        <v>0</v>
      </c>
      <c r="DV5" s="227">
        <f>音楽著作関係ｶﾗｰｶﾞｰﾄﾞ他!E89</f>
        <v>0</v>
      </c>
      <c r="DW5" s="227">
        <f>音楽著作関係ｶﾗｰｶﾞｰﾄﾞ他!C85</f>
        <v>0</v>
      </c>
      <c r="DX5" s="227">
        <f>音楽著作関係ｶﾗｰｶﾞｰﾄﾞ他!C96</f>
        <v>0</v>
      </c>
      <c r="DY5" s="227">
        <f>音楽著作関係ｶﾗｰｶﾞｰﾄﾞ他!C98</f>
        <v>0</v>
      </c>
      <c r="DZ5" s="227">
        <f>音楽著作関係ｶﾗｰｶﾞｰﾄﾞ他!C100</f>
        <v>0</v>
      </c>
      <c r="EA5" s="227">
        <f>音楽著作関係ｶﾗｰｶﾞｰﾄﾞ他!C103</f>
        <v>0</v>
      </c>
      <c r="EB5" s="221">
        <f>音楽著作関係ｶﾗｰｶﾞｰﾄﾞ他!E108</f>
        <v>0</v>
      </c>
      <c r="EC5" s="227" t="str">
        <f>音楽著作関係ｶﾗｰｶﾞｰﾄﾞ他!J108</f>
        <v>確認相手先</v>
      </c>
      <c r="ED5" s="227">
        <f>音楽著作関係ｶﾗｰｶﾞｰﾄﾞ他!J109</f>
        <v>0</v>
      </c>
      <c r="EE5" s="227">
        <f>音楽著作関係ｶﾗｰｶﾞｰﾄﾞ他!J110</f>
        <v>0</v>
      </c>
      <c r="EF5" s="227">
        <f>音楽著作関係ｶﾗｰｶﾞｰﾄﾞ他!E109</f>
        <v>0</v>
      </c>
      <c r="EG5" s="227">
        <f>音楽著作関係ｶﾗｰｶﾞｰﾄﾞ他!C105</f>
        <v>0</v>
      </c>
      <c r="EH5" s="227">
        <f>音楽著作関係ｶﾗｰｶﾞｰﾄﾞ他!C116</f>
        <v>0</v>
      </c>
      <c r="EI5" s="227">
        <f>音楽著作関係ｶﾗｰｶﾞｰﾄﾞ他!C118</f>
        <v>0</v>
      </c>
      <c r="EJ5" s="227">
        <f>音楽著作関係ｶﾗｰｶﾞｰﾄﾞ他!C120</f>
        <v>0</v>
      </c>
      <c r="EK5" s="227">
        <f>音楽著作関係ｶﾗｰｶﾞｰﾄﾞ他!C123</f>
        <v>0</v>
      </c>
      <c r="EL5" s="221">
        <f>音楽著作関係ｶﾗｰｶﾞｰﾄﾞ他!E128</f>
        <v>0</v>
      </c>
      <c r="EM5" s="227" t="str">
        <f>音楽著作関係ｶﾗｰｶﾞｰﾄﾞ他!J128</f>
        <v>確認相手先</v>
      </c>
      <c r="EN5" s="227">
        <f>音楽著作関係ｶﾗｰｶﾞｰﾄﾞ他!J129</f>
        <v>0</v>
      </c>
      <c r="EO5" s="227">
        <f>音楽著作関係ｶﾗｰｶﾞｰﾄﾞ他!J130</f>
        <v>0</v>
      </c>
      <c r="EP5" s="227">
        <f>音楽著作関係ｶﾗｰｶﾞｰﾄﾞ他!E129</f>
        <v>0</v>
      </c>
      <c r="EQ5" s="227">
        <f>音楽著作関係ｶﾗｰｶﾞｰﾄﾞ他!C125</f>
        <v>0</v>
      </c>
      <c r="ER5" s="227">
        <f>音楽著作関係ｶﾗｰｶﾞｰﾄﾞ他!C136</f>
        <v>0</v>
      </c>
      <c r="ES5" s="227">
        <f>音楽著作関係ｶﾗｰｶﾞｰﾄﾞ他!C138</f>
        <v>0</v>
      </c>
      <c r="ET5" s="227">
        <f>音楽著作関係ｶﾗｰｶﾞｰﾄﾞ他!C140</f>
        <v>0</v>
      </c>
      <c r="EU5" s="227">
        <f>音楽著作関係ｶﾗｰｶﾞｰﾄﾞ他!C143</f>
        <v>0</v>
      </c>
      <c r="EV5" s="221">
        <f>音楽著作関係ｶﾗｰｶﾞｰﾄﾞ他!E148</f>
        <v>0</v>
      </c>
      <c r="EW5" s="227" t="str">
        <f>音楽著作関係ｶﾗｰｶﾞｰﾄﾞ他!J148</f>
        <v>確認相手先</v>
      </c>
      <c r="EX5" s="227">
        <f>音楽著作関係ｶﾗｰｶﾞｰﾄﾞ他!J149</f>
        <v>0</v>
      </c>
      <c r="EY5" s="227">
        <f>音楽著作関係ｶﾗｰｶﾞｰﾄﾞ他!J150</f>
        <v>0</v>
      </c>
      <c r="EZ5" s="227">
        <f>音楽著作関係ｶﾗｰｶﾞｰﾄﾞ他!E149</f>
        <v>0</v>
      </c>
      <c r="FA5" s="227">
        <f>音楽著作関係ｶﾗｰｶﾞｰﾄﾞ他!C145</f>
        <v>0</v>
      </c>
      <c r="FB5" s="227">
        <f>音楽著作関係ｶﾗｰｶﾞｰﾄﾞ他!C156</f>
        <v>0</v>
      </c>
      <c r="FC5" s="227">
        <f>音楽著作関係ｶﾗｰｶﾞｰﾄﾞ他!C158</f>
        <v>0</v>
      </c>
      <c r="FD5" s="227">
        <f>音楽著作関係ｶﾗｰｶﾞｰﾄﾞ他!C160</f>
        <v>0</v>
      </c>
      <c r="FE5" s="227">
        <f>音楽著作関係ｶﾗｰｶﾞｰﾄﾞ他!C163</f>
        <v>0</v>
      </c>
      <c r="FF5" s="221">
        <f>音楽著作関係ｶﾗｰｶﾞｰﾄﾞ他!E168</f>
        <v>0</v>
      </c>
      <c r="FG5" s="227" t="str">
        <f>音楽著作関係ｶﾗｰｶﾞｰﾄﾞ他!J168</f>
        <v>確認相手先</v>
      </c>
      <c r="FH5" s="227">
        <f>音楽著作関係ｶﾗｰｶﾞｰﾄﾞ他!J169</f>
        <v>0</v>
      </c>
      <c r="FI5" s="227">
        <f>音楽著作関係ｶﾗｰｶﾞｰﾄﾞ他!J170</f>
        <v>0</v>
      </c>
      <c r="FJ5" s="227">
        <f>音楽著作関係ｶﾗｰｶﾞｰﾄﾞ他!E169</f>
        <v>0</v>
      </c>
      <c r="FK5" s="227">
        <f>音楽著作関係ｶﾗｰｶﾞｰﾄﾞ他!C165</f>
        <v>0</v>
      </c>
      <c r="FL5" s="227">
        <f>音楽著作関係ｶﾗｰｶﾞｰﾄﾞ他!C176</f>
        <v>0</v>
      </c>
      <c r="FM5" s="227">
        <f>音楽著作関係ｶﾗｰｶﾞｰﾄﾞ他!C178</f>
        <v>0</v>
      </c>
      <c r="FN5" s="227">
        <f>音楽著作関係ｶﾗｰｶﾞｰﾄﾞ他!C180</f>
        <v>0</v>
      </c>
      <c r="FO5" s="227">
        <f>音楽著作関係ｶﾗｰｶﾞｰﾄﾞ他!C183</f>
        <v>0</v>
      </c>
      <c r="FP5" s="221">
        <f>音楽著作関係ｶﾗｰｶﾞｰﾄﾞ他!E188</f>
        <v>0</v>
      </c>
      <c r="FQ5" s="227" t="str">
        <f>音楽著作関係ｶﾗｰｶﾞｰﾄﾞ他!J188</f>
        <v>確認相手先</v>
      </c>
      <c r="FR5" s="227">
        <f>音楽著作関係ｶﾗｰｶﾞｰﾄﾞ他!J189</f>
        <v>0</v>
      </c>
      <c r="FS5" s="227">
        <f>音楽著作関係ｶﾗｰｶﾞｰﾄﾞ他!J190</f>
        <v>0</v>
      </c>
      <c r="FT5" s="227">
        <f>音楽著作関係ｶﾗｰｶﾞｰﾄﾞ他!E189</f>
        <v>0</v>
      </c>
      <c r="FU5" s="227">
        <f>音楽著作関係ｶﾗｰｶﾞｰﾄﾞ他!C185</f>
        <v>0</v>
      </c>
      <c r="FV5" s="227">
        <f>音楽著作関係ｶﾗｰｶﾞｰﾄﾞ他!C196</f>
        <v>0</v>
      </c>
      <c r="FW5" s="227">
        <f>音楽著作関係ｶﾗｰｶﾞｰﾄﾞ他!C198</f>
        <v>0</v>
      </c>
      <c r="FX5" s="227">
        <f>音楽著作関係ｶﾗｰｶﾞｰﾄﾞ他!C200</f>
        <v>0</v>
      </c>
      <c r="FY5" s="227">
        <f>音楽著作関係ｶﾗｰｶﾞｰﾄﾞ他!C203</f>
        <v>0</v>
      </c>
      <c r="FZ5" s="221">
        <f>音楽著作関係ｶﾗｰｶﾞｰﾄﾞ他!E208</f>
        <v>0</v>
      </c>
      <c r="GA5" s="227" t="str">
        <f>音楽著作関係ｶﾗｰｶﾞｰﾄﾞ他!J208</f>
        <v>確認相手先</v>
      </c>
      <c r="GB5" s="227">
        <f>音楽著作関係ｶﾗｰｶﾞｰﾄﾞ他!J209</f>
        <v>0</v>
      </c>
      <c r="GC5" s="227">
        <f>音楽著作関係ｶﾗｰｶﾞｰﾄﾞ他!J210</f>
        <v>0</v>
      </c>
      <c r="GD5" s="227">
        <f>音楽著作関係ｶﾗｰｶﾞｰﾄﾞ他!E209</f>
        <v>0</v>
      </c>
      <c r="GE5" s="227">
        <f>音楽著作関係ｶﾗｰｶﾞｰﾄﾞ他!C205</f>
        <v>0</v>
      </c>
      <c r="GF5" s="227">
        <f>音楽著作関係ｶﾗｰｶﾞｰﾄﾞ他!C216</f>
        <v>0</v>
      </c>
      <c r="GG5" s="227">
        <f>音楽著作関係ｶﾗｰｶﾞｰﾄﾞ他!C218</f>
        <v>0</v>
      </c>
      <c r="GH5" s="227">
        <f>音楽著作関係ｶﾗｰｶﾞｰﾄﾞ他!C220</f>
        <v>0</v>
      </c>
      <c r="GI5" s="227">
        <f>音楽著作関係ｶﾗｰｶﾞｰﾄﾞ他!C223</f>
        <v>0</v>
      </c>
      <c r="GJ5" s="221">
        <f>音楽著作関係ｶﾗｰｶﾞｰﾄﾞ他!E228</f>
        <v>0</v>
      </c>
      <c r="GK5" s="227" t="str">
        <f>音楽著作関係ｶﾗｰｶﾞｰﾄﾞ他!J228</f>
        <v>確認相手先</v>
      </c>
      <c r="GL5" s="227">
        <f>音楽著作関係ｶﾗｰｶﾞｰﾄﾞ他!J229</f>
        <v>0</v>
      </c>
      <c r="GM5" s="227">
        <f>音楽著作関係ｶﾗｰｶﾞｰﾄﾞ他!J230</f>
        <v>0</v>
      </c>
      <c r="GN5" s="227">
        <f>音楽著作関係ｶﾗｰｶﾞｰﾄﾞ他!E229</f>
        <v>0</v>
      </c>
      <c r="GO5" s="227">
        <f>音楽著作関係ｶﾗｰｶﾞｰﾄﾞ他!C225</f>
        <v>0</v>
      </c>
      <c r="GP5" s="228" t="str">
        <f>アンケート入力!C20</f>
        <v>選択してください</v>
      </c>
      <c r="GQ5" s="228">
        <f>アンケート入力!C22</f>
        <v>0</v>
      </c>
      <c r="GR5" s="228">
        <f>アンケート入力!J22</f>
        <v>0</v>
      </c>
      <c r="GS5" s="228">
        <f>アンケート入力!C24</f>
        <v>0</v>
      </c>
      <c r="GT5" s="228">
        <f>アンケート入力!J24</f>
        <v>0</v>
      </c>
      <c r="GU5" s="179"/>
      <c r="GV5" s="179"/>
      <c r="GW5" s="179"/>
      <c r="GX5" s="179"/>
      <c r="GY5" s="179"/>
      <c r="GZ5" s="179"/>
      <c r="HA5" s="179"/>
      <c r="HB5" s="179"/>
      <c r="HC5" s="179"/>
      <c r="HD5" s="179"/>
      <c r="HE5" s="179"/>
      <c r="HF5" s="179"/>
      <c r="HG5" s="179"/>
      <c r="HH5" s="179"/>
      <c r="HI5" s="179"/>
      <c r="HJ5" s="179"/>
      <c r="HK5" s="179"/>
      <c r="HL5" s="179"/>
      <c r="HM5" s="179"/>
      <c r="HN5" s="179"/>
      <c r="HO5" s="179"/>
      <c r="HP5" s="179"/>
      <c r="HQ5" s="179"/>
      <c r="HR5" s="179"/>
      <c r="HS5" s="179"/>
      <c r="HT5" s="179"/>
      <c r="HU5" s="179"/>
      <c r="HV5" s="179"/>
      <c r="HW5" s="179"/>
      <c r="HX5" s="179"/>
      <c r="HY5" s="179"/>
      <c r="HZ5" s="179"/>
      <c r="IA5" s="179"/>
      <c r="IB5" s="179"/>
      <c r="IC5" s="179"/>
      <c r="ID5" s="179"/>
      <c r="IE5" s="179"/>
      <c r="IF5" s="179"/>
      <c r="IG5" s="179"/>
      <c r="IH5" s="179"/>
      <c r="II5" s="179"/>
      <c r="IJ5" s="179"/>
      <c r="IK5" s="179"/>
      <c r="IL5" s="179"/>
      <c r="IM5" s="179"/>
      <c r="IN5" s="179"/>
      <c r="IO5" s="179"/>
      <c r="IP5" s="179"/>
      <c r="IQ5" s="179"/>
      <c r="IR5" s="179"/>
      <c r="IS5" s="179"/>
      <c r="IT5" s="179"/>
      <c r="IU5" s="179"/>
      <c r="IV5" s="179"/>
      <c r="IW5" s="179"/>
      <c r="IX5" s="179"/>
      <c r="IY5" s="179"/>
      <c r="IZ5" s="179"/>
      <c r="JA5" s="179"/>
      <c r="JB5" s="179"/>
      <c r="JC5" s="179"/>
      <c r="JD5" s="179"/>
      <c r="JE5" s="179"/>
      <c r="JF5" s="179"/>
      <c r="JG5" s="179"/>
      <c r="JH5" s="179"/>
      <c r="JI5" s="179"/>
      <c r="JJ5" s="179"/>
      <c r="JK5" s="179"/>
      <c r="JL5" s="179"/>
      <c r="JM5" s="179"/>
      <c r="JN5" s="179"/>
      <c r="JO5" s="179"/>
      <c r="JP5" s="179"/>
      <c r="JQ5" s="179"/>
      <c r="JR5" s="179"/>
      <c r="JS5" s="179"/>
      <c r="JT5" s="179"/>
      <c r="JU5" s="179"/>
      <c r="JV5" s="179"/>
      <c r="JW5" s="179"/>
      <c r="JX5" s="179"/>
      <c r="JY5" s="179"/>
      <c r="JZ5" s="179"/>
      <c r="KA5" s="179"/>
      <c r="KB5" s="179"/>
      <c r="KC5" s="179"/>
      <c r="KD5" s="179"/>
      <c r="KE5" s="179"/>
      <c r="KF5" s="179"/>
      <c r="KG5" s="179"/>
      <c r="KH5" s="179"/>
      <c r="KI5" s="179"/>
      <c r="KJ5" s="179"/>
      <c r="KK5" s="179"/>
      <c r="KL5" s="179"/>
      <c r="KM5" s="179"/>
      <c r="KN5" s="179"/>
      <c r="KO5" s="179"/>
      <c r="KP5" s="179"/>
      <c r="KQ5" s="179"/>
      <c r="KR5" s="179"/>
      <c r="KS5" s="179"/>
      <c r="KT5" s="179"/>
      <c r="KU5" s="179"/>
      <c r="KV5" s="179"/>
      <c r="KW5" s="179"/>
      <c r="KX5" s="179"/>
      <c r="KY5" s="179"/>
      <c r="KZ5" s="179"/>
      <c r="LA5" s="179"/>
      <c r="LB5" s="179"/>
      <c r="LC5" s="179"/>
      <c r="LD5" s="179"/>
      <c r="LE5" s="179"/>
      <c r="LF5" s="179"/>
      <c r="LG5" s="179"/>
      <c r="LH5" s="179"/>
      <c r="LI5" s="179"/>
      <c r="LJ5" s="179"/>
      <c r="LK5" s="179"/>
      <c r="LL5" s="179"/>
      <c r="LM5" s="179"/>
      <c r="LN5" s="179"/>
      <c r="LO5" s="179"/>
      <c r="LP5" s="179"/>
      <c r="LQ5" s="179"/>
      <c r="LR5" s="179"/>
      <c r="LS5" s="179"/>
      <c r="LT5" s="179"/>
      <c r="LU5" s="179"/>
      <c r="LV5" s="179"/>
      <c r="LW5" s="179"/>
      <c r="LX5" s="179"/>
      <c r="LY5" s="179"/>
      <c r="LZ5" s="179"/>
      <c r="MA5" s="179"/>
      <c r="MB5" s="179"/>
      <c r="MC5" s="179"/>
      <c r="MD5" s="179"/>
      <c r="ME5" s="179"/>
      <c r="MF5" s="179"/>
      <c r="MG5" s="179"/>
      <c r="MH5" s="179"/>
      <c r="MI5" s="179"/>
      <c r="MJ5" s="179"/>
      <c r="MK5" s="179"/>
      <c r="ML5" s="179"/>
      <c r="MM5" s="179"/>
      <c r="MN5" s="179"/>
      <c r="MO5" s="179"/>
      <c r="MP5" s="179"/>
      <c r="MQ5" s="179"/>
      <c r="MR5" s="179"/>
      <c r="MS5" s="179"/>
      <c r="MT5" s="179"/>
      <c r="MU5" s="179"/>
      <c r="MV5" s="179"/>
      <c r="MW5" s="179"/>
      <c r="MX5" s="179"/>
      <c r="MY5" s="179"/>
      <c r="MZ5" s="179"/>
      <c r="NA5" s="179"/>
      <c r="NB5" s="179"/>
      <c r="NC5" s="179"/>
      <c r="ND5" s="179"/>
      <c r="NE5" s="179"/>
      <c r="NF5" s="179"/>
      <c r="NG5" s="179"/>
      <c r="NH5" s="179"/>
      <c r="NI5" s="179"/>
      <c r="NJ5" s="179"/>
      <c r="NK5" s="179"/>
      <c r="NL5" s="179"/>
      <c r="NM5" s="179"/>
      <c r="NN5" s="179"/>
      <c r="NO5" s="179"/>
      <c r="NP5" s="179"/>
      <c r="NQ5" s="179"/>
      <c r="NR5" s="179"/>
      <c r="NS5" s="179"/>
      <c r="NT5" s="179"/>
      <c r="NU5" s="179"/>
      <c r="NV5" s="179"/>
      <c r="NW5" s="179"/>
      <c r="NX5" s="179"/>
      <c r="NY5" s="179"/>
      <c r="NZ5" s="179"/>
      <c r="OA5" s="179"/>
      <c r="OB5" s="179"/>
      <c r="OC5" s="179"/>
      <c r="OD5" s="179"/>
      <c r="OE5" s="179"/>
      <c r="OF5" s="179"/>
      <c r="OG5" s="179"/>
      <c r="OH5" s="179"/>
      <c r="OI5" s="179"/>
      <c r="OJ5" s="179"/>
      <c r="OK5" s="179"/>
      <c r="OL5" s="179"/>
      <c r="OM5" s="179"/>
      <c r="ON5" s="179"/>
      <c r="OO5" s="179"/>
      <c r="OP5" s="179"/>
      <c r="OQ5" s="179"/>
      <c r="OR5" s="179"/>
      <c r="OS5" s="179"/>
      <c r="OT5" s="179"/>
      <c r="OU5" s="179"/>
      <c r="OV5" s="179"/>
      <c r="OW5" s="179"/>
      <c r="OX5" s="179"/>
      <c r="OY5" s="179"/>
      <c r="OZ5" s="179"/>
      <c r="PA5" s="179"/>
      <c r="PB5" s="179"/>
      <c r="PC5" s="179"/>
      <c r="PD5" s="179"/>
      <c r="PE5" s="179"/>
      <c r="PF5" s="179"/>
      <c r="PG5" s="179"/>
      <c r="PH5" s="179"/>
      <c r="PI5" s="179"/>
      <c r="PJ5" s="179"/>
      <c r="PK5" s="179"/>
      <c r="PL5" s="179"/>
      <c r="PM5" s="179"/>
      <c r="PN5" s="179"/>
    </row>
    <row r="6" spans="1:430">
      <c r="F6" s="179"/>
      <c r="G6" s="179"/>
      <c r="J6" s="179"/>
      <c r="K6" s="179"/>
      <c r="L6" s="179"/>
      <c r="M6" s="179"/>
      <c r="N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CT6" s="179"/>
      <c r="CU6" s="179"/>
      <c r="CV6" s="179"/>
      <c r="CW6" s="179"/>
      <c r="CX6" s="216"/>
      <c r="CY6" s="179"/>
      <c r="CZ6" s="179"/>
      <c r="DA6" s="179"/>
      <c r="DB6" s="179"/>
      <c r="DC6" s="215"/>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EQ6" s="179"/>
      <c r="ER6" s="179"/>
      <c r="ES6" s="179"/>
      <c r="ET6" s="179"/>
      <c r="EU6" s="179"/>
      <c r="EV6" s="179"/>
      <c r="EW6" s="179"/>
      <c r="EX6" s="179"/>
      <c r="EY6" s="179"/>
      <c r="EZ6" s="179"/>
      <c r="FA6" s="179"/>
      <c r="FB6" s="179"/>
      <c r="FC6" s="179"/>
      <c r="FD6" s="179"/>
      <c r="FE6" s="179"/>
      <c r="FF6" s="179"/>
      <c r="FG6" s="179"/>
      <c r="FH6" s="179"/>
      <c r="FI6" s="179"/>
      <c r="FJ6" s="179"/>
      <c r="FK6" s="179"/>
      <c r="FL6" s="179"/>
      <c r="FM6" s="179"/>
      <c r="FN6" s="179"/>
      <c r="FO6" s="179"/>
      <c r="FP6" s="179"/>
      <c r="FQ6" s="179"/>
      <c r="FR6" s="179"/>
      <c r="FS6" s="179"/>
      <c r="FT6" s="179"/>
      <c r="FU6" s="179"/>
      <c r="FV6" s="179"/>
      <c r="FW6" s="179"/>
      <c r="FX6" s="179"/>
      <c r="FY6" s="179"/>
      <c r="FZ6" s="179"/>
      <c r="GA6" s="179"/>
      <c r="GB6" s="179"/>
      <c r="GC6" s="179"/>
      <c r="GD6" s="179"/>
      <c r="GE6" s="179"/>
      <c r="GF6" s="179"/>
      <c r="GG6" s="179"/>
      <c r="GH6" s="179"/>
      <c r="GI6" s="179"/>
      <c r="GJ6" s="179"/>
      <c r="GK6" s="179"/>
      <c r="GL6" s="179"/>
      <c r="GM6" s="179"/>
      <c r="GN6" s="179"/>
      <c r="GO6" s="179"/>
      <c r="GP6" s="179"/>
      <c r="GQ6" s="179"/>
      <c r="GR6" s="179"/>
      <c r="GS6" s="179"/>
      <c r="GT6" s="179"/>
      <c r="GU6" s="179"/>
      <c r="GV6" s="179"/>
      <c r="GW6" s="179"/>
      <c r="GX6" s="179"/>
      <c r="GY6" s="179"/>
      <c r="GZ6" s="179"/>
      <c r="HA6" s="179"/>
      <c r="HB6" s="179"/>
      <c r="HC6" s="179"/>
      <c r="HD6" s="179"/>
      <c r="HE6" s="179"/>
      <c r="HF6" s="179"/>
      <c r="HG6" s="179"/>
      <c r="HH6" s="179"/>
      <c r="HI6" s="179"/>
      <c r="HJ6" s="179"/>
      <c r="HK6" s="179"/>
      <c r="HL6" s="179"/>
      <c r="HM6" s="179"/>
      <c r="HN6" s="179"/>
      <c r="HO6" s="179"/>
      <c r="HP6" s="179"/>
      <c r="HQ6" s="179"/>
      <c r="HR6" s="179"/>
      <c r="HS6" s="179"/>
      <c r="HT6" s="179"/>
      <c r="HU6" s="179"/>
      <c r="HV6" s="179"/>
      <c r="HW6" s="179"/>
      <c r="HX6" s="179"/>
      <c r="HY6" s="179"/>
      <c r="HZ6" s="179"/>
      <c r="IA6" s="179"/>
      <c r="IB6" s="179"/>
      <c r="IC6" s="179"/>
      <c r="ID6" s="179"/>
      <c r="IE6" s="179"/>
      <c r="IF6" s="179"/>
      <c r="IG6" s="179"/>
      <c r="IH6" s="179"/>
      <c r="II6" s="179"/>
      <c r="IJ6" s="179"/>
      <c r="IK6" s="179"/>
      <c r="IL6" s="179"/>
      <c r="IM6" s="179"/>
      <c r="IN6" s="179"/>
      <c r="IO6" s="179"/>
      <c r="IP6" s="179"/>
      <c r="IQ6" s="179"/>
      <c r="IR6" s="179"/>
      <c r="IS6" s="179"/>
      <c r="IT6" s="179"/>
      <c r="IU6" s="179"/>
      <c r="IV6" s="179"/>
      <c r="IW6" s="179"/>
      <c r="IX6" s="179"/>
      <c r="IY6" s="179"/>
      <c r="IZ6" s="179"/>
      <c r="JA6" s="179"/>
      <c r="JB6" s="179"/>
      <c r="JC6" s="179"/>
      <c r="JD6" s="179"/>
      <c r="JE6" s="179"/>
      <c r="JF6" s="179"/>
      <c r="JG6" s="179"/>
      <c r="JH6" s="179"/>
      <c r="JI6" s="179"/>
      <c r="JJ6" s="179"/>
      <c r="JK6" s="179"/>
      <c r="JL6" s="179"/>
      <c r="JM6" s="179"/>
      <c r="JN6" s="179"/>
      <c r="JO6" s="179"/>
      <c r="JP6" s="179"/>
      <c r="JQ6" s="179"/>
      <c r="JR6" s="179"/>
      <c r="JS6" s="179"/>
      <c r="JT6" s="179"/>
      <c r="JU6" s="179"/>
      <c r="JV6" s="179"/>
      <c r="JW6" s="179"/>
      <c r="JX6" s="179"/>
      <c r="JY6" s="179"/>
      <c r="JZ6" s="179"/>
      <c r="KA6" s="179"/>
      <c r="KB6" s="179"/>
      <c r="KC6" s="179"/>
      <c r="KD6" s="179"/>
      <c r="KE6" s="179"/>
      <c r="KF6" s="179"/>
      <c r="KG6" s="179"/>
      <c r="KH6" s="179"/>
      <c r="KI6" s="179"/>
      <c r="KJ6" s="179"/>
      <c r="KK6" s="179"/>
      <c r="KL6" s="179"/>
      <c r="KM6" s="179"/>
      <c r="KN6" s="179"/>
      <c r="KO6" s="179"/>
      <c r="KP6" s="179"/>
      <c r="KQ6" s="179"/>
      <c r="KR6" s="179"/>
      <c r="KS6" s="179"/>
      <c r="KT6" s="179"/>
      <c r="KU6" s="179"/>
      <c r="KV6" s="179"/>
      <c r="KW6" s="179"/>
      <c r="KX6" s="179"/>
      <c r="KY6" s="179"/>
      <c r="KZ6" s="179"/>
      <c r="LA6" s="179"/>
      <c r="LB6" s="179"/>
      <c r="LC6" s="179"/>
      <c r="LD6" s="179"/>
      <c r="LE6" s="179"/>
      <c r="LF6" s="179"/>
      <c r="LG6" s="179"/>
      <c r="LH6" s="179"/>
      <c r="LI6" s="179"/>
      <c r="LJ6" s="179"/>
      <c r="LK6" s="179"/>
      <c r="LL6" s="179"/>
      <c r="LM6" s="179"/>
      <c r="LN6" s="179"/>
      <c r="LO6" s="179"/>
      <c r="LP6" s="179"/>
      <c r="LQ6" s="179"/>
      <c r="LR6" s="179"/>
      <c r="LS6" s="179"/>
      <c r="LT6" s="179"/>
      <c r="LU6" s="179"/>
      <c r="LV6" s="179"/>
      <c r="LW6" s="179"/>
      <c r="LX6" s="179"/>
      <c r="LY6" s="179"/>
      <c r="LZ6" s="179"/>
      <c r="MA6" s="179"/>
      <c r="MB6" s="179"/>
      <c r="MC6" s="179"/>
      <c r="MD6" s="179"/>
      <c r="ME6" s="179"/>
      <c r="MF6" s="179"/>
      <c r="MG6" s="179"/>
      <c r="MH6" s="179"/>
      <c r="MI6" s="179"/>
      <c r="MJ6" s="179"/>
      <c r="MK6" s="179"/>
      <c r="ML6" s="179"/>
      <c r="MM6" s="179"/>
      <c r="MN6" s="179"/>
      <c r="MO6" s="179"/>
      <c r="MP6" s="179"/>
      <c r="MQ6" s="179"/>
      <c r="MR6" s="179"/>
      <c r="MS6" s="179"/>
      <c r="MT6" s="179"/>
      <c r="MU6" s="179"/>
      <c r="MV6" s="179"/>
      <c r="MW6" s="179"/>
      <c r="MX6" s="179"/>
      <c r="MY6" s="179"/>
      <c r="MZ6" s="179"/>
      <c r="NA6" s="179"/>
      <c r="NB6" s="179"/>
      <c r="NC6" s="179"/>
      <c r="ND6" s="179"/>
      <c r="NE6" s="179"/>
      <c r="NF6" s="179"/>
      <c r="NG6" s="179"/>
      <c r="NH6" s="179"/>
      <c r="NI6" s="179"/>
      <c r="NJ6" s="179"/>
      <c r="NK6" s="179"/>
      <c r="NL6" s="179"/>
      <c r="NM6" s="179"/>
      <c r="NN6" s="179"/>
      <c r="NO6" s="179"/>
      <c r="NP6" s="179"/>
      <c r="NQ6" s="179"/>
      <c r="NR6" s="179"/>
      <c r="NS6" s="179"/>
      <c r="NT6" s="179"/>
      <c r="NU6" s="179"/>
      <c r="NV6" s="179"/>
      <c r="NW6" s="179"/>
      <c r="NX6" s="179"/>
      <c r="NY6" s="179"/>
      <c r="NZ6" s="179"/>
      <c r="OA6" s="179"/>
      <c r="OB6" s="179"/>
      <c r="OC6" s="179"/>
      <c r="OD6" s="179"/>
      <c r="OE6" s="179"/>
      <c r="OF6" s="179"/>
      <c r="OG6" s="179"/>
      <c r="OH6" s="179"/>
      <c r="OI6" s="179"/>
      <c r="OJ6" s="179"/>
      <c r="OK6" s="179"/>
      <c r="OL6" s="179"/>
      <c r="OM6" s="179"/>
      <c r="ON6" s="179"/>
      <c r="OO6" s="179"/>
      <c r="OP6" s="179"/>
      <c r="OQ6" s="179"/>
      <c r="OR6" s="179"/>
      <c r="OS6" s="179"/>
      <c r="OT6" s="179"/>
      <c r="OU6" s="179"/>
      <c r="OV6" s="179"/>
      <c r="OW6" s="179"/>
      <c r="OX6" s="179"/>
      <c r="OY6" s="179"/>
      <c r="OZ6" s="179"/>
      <c r="PA6" s="179"/>
      <c r="PB6" s="179"/>
      <c r="PC6" s="179"/>
      <c r="PD6" s="179"/>
      <c r="PE6" s="179"/>
      <c r="PF6" s="179"/>
      <c r="PG6" s="179"/>
      <c r="PH6" s="179"/>
      <c r="PI6" s="179"/>
      <c r="PJ6" s="179"/>
      <c r="PK6" s="179"/>
      <c r="PL6" s="179"/>
      <c r="PM6" s="179"/>
      <c r="PN6" s="179"/>
    </row>
    <row r="7" spans="1:430">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79"/>
      <c r="FE7" s="179"/>
      <c r="FF7" s="179"/>
      <c r="FG7" s="179"/>
      <c r="FH7" s="179"/>
      <c r="FI7" s="179"/>
      <c r="FJ7" s="179"/>
      <c r="FK7" s="179"/>
      <c r="FL7" s="179"/>
      <c r="FM7" s="179"/>
      <c r="FN7" s="179"/>
      <c r="FO7" s="179"/>
      <c r="FP7" s="179"/>
      <c r="FQ7" s="179"/>
      <c r="FR7" s="179"/>
      <c r="FS7" s="179"/>
      <c r="FT7" s="179"/>
      <c r="FU7" s="179"/>
      <c r="FV7" s="179"/>
      <c r="FW7" s="179"/>
      <c r="FX7" s="179"/>
      <c r="FY7" s="179"/>
      <c r="FZ7" s="179"/>
      <c r="GA7" s="179"/>
      <c r="GB7" s="179"/>
      <c r="GC7" s="179"/>
      <c r="GD7" s="179"/>
      <c r="GE7" s="179"/>
      <c r="GF7" s="179"/>
      <c r="GG7" s="179"/>
      <c r="GH7" s="179"/>
      <c r="GI7" s="179"/>
      <c r="GJ7" s="179"/>
      <c r="GK7" s="179"/>
      <c r="GL7" s="179"/>
      <c r="GM7" s="179"/>
      <c r="GN7" s="179"/>
      <c r="GO7" s="179"/>
      <c r="GP7" s="179"/>
      <c r="GQ7" s="179"/>
      <c r="GR7" s="179"/>
      <c r="GS7" s="179"/>
      <c r="GT7" s="179"/>
      <c r="GU7" s="179"/>
      <c r="GV7" s="179"/>
      <c r="GW7" s="179"/>
      <c r="GX7" s="179"/>
      <c r="GY7" s="179"/>
      <c r="GZ7" s="179"/>
      <c r="HA7" s="179"/>
      <c r="HB7" s="179"/>
      <c r="HC7" s="179"/>
      <c r="HD7" s="179"/>
      <c r="HE7" s="179"/>
      <c r="HF7" s="179"/>
      <c r="HG7" s="179"/>
      <c r="HH7" s="179"/>
      <c r="HI7" s="179"/>
      <c r="HJ7" s="179"/>
      <c r="HK7" s="179"/>
      <c r="HL7" s="179"/>
      <c r="HM7" s="179"/>
      <c r="HN7" s="179"/>
      <c r="HO7" s="179"/>
      <c r="HP7" s="179"/>
      <c r="HQ7" s="179"/>
      <c r="HR7" s="179"/>
      <c r="HS7" s="179"/>
      <c r="HT7" s="179"/>
      <c r="HU7" s="179"/>
      <c r="HV7" s="179"/>
      <c r="HW7" s="179"/>
      <c r="HX7" s="179"/>
      <c r="HY7" s="179"/>
      <c r="HZ7" s="179"/>
      <c r="IA7" s="179"/>
      <c r="IB7" s="179"/>
      <c r="IC7" s="179"/>
      <c r="ID7" s="179"/>
      <c r="IE7" s="179"/>
      <c r="IF7" s="179"/>
      <c r="IG7" s="179"/>
      <c r="IH7" s="179"/>
      <c r="II7" s="179"/>
      <c r="IJ7" s="179"/>
      <c r="IK7" s="179"/>
      <c r="IL7" s="179"/>
      <c r="IM7" s="179"/>
      <c r="IN7" s="179"/>
      <c r="IO7" s="179"/>
      <c r="IP7" s="179"/>
      <c r="IQ7" s="179"/>
      <c r="IR7" s="179"/>
      <c r="IS7" s="179"/>
      <c r="IT7" s="179"/>
      <c r="IU7" s="179"/>
      <c r="IV7" s="179"/>
      <c r="IW7" s="179"/>
      <c r="IX7" s="179"/>
      <c r="IY7" s="179"/>
      <c r="IZ7" s="179"/>
      <c r="JA7" s="179"/>
      <c r="JB7" s="179"/>
      <c r="JC7" s="179"/>
      <c r="JD7" s="179"/>
      <c r="JE7" s="179"/>
      <c r="JF7" s="179"/>
      <c r="JG7" s="179"/>
      <c r="JH7" s="179"/>
      <c r="JI7" s="179"/>
      <c r="JJ7" s="179"/>
      <c r="JK7" s="179"/>
      <c r="JL7" s="179"/>
      <c r="JM7" s="179"/>
      <c r="JN7" s="179"/>
      <c r="JO7" s="179"/>
      <c r="JP7" s="179"/>
      <c r="JQ7" s="179"/>
      <c r="JR7" s="179"/>
      <c r="JS7" s="179"/>
      <c r="JT7" s="179"/>
      <c r="JU7" s="179"/>
      <c r="JV7" s="179"/>
      <c r="JW7" s="179"/>
      <c r="JX7" s="179"/>
      <c r="JY7" s="179"/>
      <c r="JZ7" s="179"/>
      <c r="KA7" s="179"/>
      <c r="KB7" s="179"/>
      <c r="KC7" s="179"/>
      <c r="KD7" s="179"/>
      <c r="KE7" s="179"/>
      <c r="KF7" s="179"/>
      <c r="KG7" s="179"/>
      <c r="KH7" s="179"/>
      <c r="KI7" s="179"/>
      <c r="KJ7" s="179"/>
      <c r="KK7" s="179"/>
      <c r="KL7" s="179"/>
      <c r="KM7" s="179"/>
      <c r="KN7" s="179"/>
      <c r="KO7" s="179"/>
      <c r="KP7" s="179"/>
      <c r="KQ7" s="179"/>
      <c r="KR7" s="179"/>
      <c r="KS7" s="179"/>
      <c r="KT7" s="179"/>
      <c r="KU7" s="179"/>
      <c r="KV7" s="179"/>
      <c r="KW7" s="179"/>
      <c r="KX7" s="179"/>
      <c r="KY7" s="179"/>
      <c r="KZ7" s="179"/>
      <c r="LA7" s="179"/>
      <c r="LB7" s="179"/>
      <c r="LC7" s="179"/>
      <c r="LD7" s="179"/>
      <c r="LE7" s="179"/>
      <c r="LF7" s="179"/>
      <c r="LG7" s="179"/>
      <c r="LH7" s="179"/>
      <c r="LI7" s="179"/>
      <c r="LJ7" s="179"/>
      <c r="LK7" s="179"/>
      <c r="LL7" s="179"/>
      <c r="LM7" s="179"/>
      <c r="LN7" s="179"/>
      <c r="LO7" s="179"/>
      <c r="LP7" s="179"/>
      <c r="LQ7" s="179"/>
      <c r="LR7" s="179"/>
      <c r="LS7" s="179"/>
      <c r="LT7" s="179"/>
      <c r="LU7" s="179"/>
      <c r="LV7" s="179"/>
      <c r="LW7" s="179"/>
      <c r="LX7" s="179"/>
      <c r="LY7" s="179"/>
      <c r="LZ7" s="179"/>
      <c r="MA7" s="179"/>
      <c r="MB7" s="179"/>
      <c r="MC7" s="179"/>
      <c r="MD7" s="179"/>
      <c r="ME7" s="179"/>
      <c r="MF7" s="179"/>
      <c r="MG7" s="179"/>
      <c r="MH7" s="179"/>
      <c r="MI7" s="179"/>
      <c r="MJ7" s="179"/>
      <c r="MK7" s="179"/>
      <c r="ML7" s="179"/>
      <c r="MM7" s="179"/>
      <c r="MN7" s="179"/>
      <c r="MO7" s="179"/>
      <c r="MP7" s="179"/>
      <c r="MQ7" s="179"/>
      <c r="MR7" s="179"/>
      <c r="MS7" s="179"/>
      <c r="MT7" s="179"/>
      <c r="MU7" s="179"/>
      <c r="MV7" s="179"/>
      <c r="MW7" s="179"/>
      <c r="MX7" s="179"/>
      <c r="MY7" s="179"/>
      <c r="MZ7" s="179"/>
      <c r="NA7" s="179"/>
      <c r="NB7" s="179"/>
      <c r="NC7" s="179"/>
      <c r="ND7" s="179"/>
      <c r="NE7" s="179"/>
      <c r="NF7" s="179"/>
      <c r="NG7" s="179"/>
      <c r="NH7" s="179"/>
      <c r="NI7" s="179"/>
      <c r="NJ7" s="179"/>
      <c r="NK7" s="179"/>
      <c r="NL7" s="179"/>
      <c r="NM7" s="179"/>
      <c r="NN7" s="179"/>
      <c r="NO7" s="179"/>
      <c r="NP7" s="179"/>
      <c r="NQ7" s="179"/>
      <c r="NR7" s="179"/>
      <c r="NS7" s="179"/>
      <c r="NT7" s="179"/>
      <c r="NU7" s="179"/>
      <c r="NV7" s="179"/>
      <c r="NW7" s="179"/>
      <c r="NX7" s="179"/>
      <c r="NY7" s="179"/>
      <c r="NZ7" s="179"/>
      <c r="OA7" s="179"/>
      <c r="OB7" s="179"/>
      <c r="OC7" s="179"/>
      <c r="OD7" s="179"/>
      <c r="OE7" s="179"/>
      <c r="OF7" s="179"/>
      <c r="OG7" s="179"/>
      <c r="OH7" s="179"/>
      <c r="OI7" s="179"/>
      <c r="OJ7" s="179"/>
      <c r="OK7" s="179"/>
      <c r="OL7" s="179"/>
      <c r="OM7" s="179"/>
      <c r="ON7" s="179"/>
      <c r="OO7" s="179"/>
      <c r="OP7" s="179"/>
      <c r="OQ7" s="179"/>
      <c r="OR7" s="179"/>
      <c r="OS7" s="179"/>
      <c r="OT7" s="179"/>
      <c r="OU7" s="179"/>
      <c r="OV7" s="179"/>
      <c r="OW7" s="179"/>
      <c r="OX7" s="179"/>
      <c r="OY7" s="179"/>
      <c r="OZ7" s="179"/>
      <c r="PA7" s="179"/>
      <c r="PB7" s="179"/>
      <c r="PC7" s="179"/>
      <c r="PD7" s="179"/>
      <c r="PE7" s="179"/>
      <c r="PF7" s="179"/>
      <c r="PG7" s="179"/>
      <c r="PH7" s="179"/>
      <c r="PI7" s="179"/>
      <c r="PJ7" s="179"/>
      <c r="PK7" s="179"/>
      <c r="PL7" s="179"/>
      <c r="PM7" s="179"/>
      <c r="PN7" s="179"/>
    </row>
    <row r="8" spans="1:430">
      <c r="A8" s="179"/>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79"/>
      <c r="GD8" s="179"/>
      <c r="GE8" s="179"/>
      <c r="GF8" s="179"/>
      <c r="GG8" s="179"/>
      <c r="GH8" s="179"/>
      <c r="GI8" s="179"/>
      <c r="GJ8" s="179"/>
      <c r="GK8" s="179"/>
      <c r="GL8" s="179"/>
      <c r="GM8" s="179"/>
      <c r="GN8" s="179"/>
      <c r="GO8" s="179"/>
      <c r="GP8" s="179"/>
      <c r="GQ8" s="179"/>
      <c r="GR8" s="179"/>
      <c r="GS8" s="179"/>
      <c r="GT8" s="179"/>
      <c r="GU8" s="179"/>
      <c r="GV8" s="179"/>
      <c r="GW8" s="179"/>
      <c r="GX8" s="179"/>
      <c r="GY8" s="179"/>
      <c r="GZ8" s="179"/>
      <c r="HA8" s="179"/>
      <c r="HB8" s="179"/>
      <c r="HC8" s="179"/>
      <c r="HD8" s="179"/>
      <c r="HE8" s="179"/>
      <c r="HF8" s="179"/>
      <c r="HG8" s="179"/>
      <c r="HH8" s="179"/>
      <c r="HI8" s="179"/>
      <c r="HJ8" s="179"/>
      <c r="HK8" s="179"/>
      <c r="HL8" s="179"/>
      <c r="HM8" s="179"/>
      <c r="HN8" s="179"/>
      <c r="HO8" s="179"/>
      <c r="HP8" s="179"/>
      <c r="HQ8" s="179"/>
      <c r="HR8" s="179"/>
      <c r="HS8" s="179"/>
      <c r="HT8" s="179"/>
      <c r="HU8" s="179"/>
      <c r="HV8" s="179"/>
      <c r="HW8" s="179"/>
      <c r="HX8" s="179"/>
      <c r="HY8" s="179"/>
      <c r="HZ8" s="179"/>
      <c r="IA8" s="179"/>
      <c r="IB8" s="179"/>
      <c r="IC8" s="179"/>
      <c r="ID8" s="179"/>
      <c r="IE8" s="179"/>
      <c r="IF8" s="179"/>
      <c r="IG8" s="179"/>
      <c r="IH8" s="179"/>
      <c r="II8" s="179"/>
      <c r="IJ8" s="179"/>
      <c r="IK8" s="179"/>
      <c r="IL8" s="179"/>
      <c r="IM8" s="179"/>
      <c r="IN8" s="179"/>
      <c r="IO8" s="179"/>
      <c r="IP8" s="179"/>
      <c r="IQ8" s="179"/>
      <c r="IR8" s="179"/>
      <c r="IS8" s="179"/>
      <c r="IT8" s="179"/>
      <c r="IU8" s="179"/>
      <c r="IV8" s="179"/>
      <c r="IW8" s="179"/>
      <c r="IX8" s="179"/>
      <c r="IY8" s="179"/>
      <c r="IZ8" s="179"/>
      <c r="JA8" s="179"/>
      <c r="JB8" s="179"/>
      <c r="JC8" s="179"/>
      <c r="JD8" s="179"/>
      <c r="JE8" s="179"/>
      <c r="JF8" s="179"/>
      <c r="JG8" s="179"/>
      <c r="JH8" s="179"/>
      <c r="JI8" s="179"/>
      <c r="JJ8" s="179"/>
      <c r="JK8" s="179"/>
      <c r="JL8" s="179"/>
      <c r="JM8" s="179"/>
      <c r="JN8" s="179"/>
      <c r="JO8" s="179"/>
      <c r="JP8" s="179"/>
      <c r="JQ8" s="179"/>
      <c r="JR8" s="179"/>
      <c r="JS8" s="179"/>
      <c r="JT8" s="179"/>
      <c r="JU8" s="179"/>
      <c r="JV8" s="179"/>
      <c r="JW8" s="179"/>
      <c r="JX8" s="179"/>
      <c r="JY8" s="179"/>
      <c r="JZ8" s="179"/>
      <c r="KA8" s="179"/>
      <c r="KB8" s="179"/>
      <c r="KC8" s="179"/>
      <c r="KD8" s="179"/>
      <c r="KE8" s="179"/>
      <c r="KF8" s="179"/>
      <c r="KG8" s="179"/>
      <c r="KH8" s="179"/>
      <c r="KI8" s="179"/>
      <c r="KJ8" s="179"/>
      <c r="KK8" s="179"/>
      <c r="KL8" s="179"/>
      <c r="KM8" s="179"/>
      <c r="KN8" s="179"/>
      <c r="KO8" s="179"/>
      <c r="KP8" s="179"/>
      <c r="KQ8" s="179"/>
      <c r="KR8" s="179"/>
      <c r="KS8" s="179"/>
      <c r="KT8" s="179"/>
      <c r="KU8" s="179"/>
      <c r="KV8" s="179"/>
      <c r="KW8" s="179"/>
      <c r="KX8" s="179"/>
      <c r="KY8" s="179"/>
      <c r="KZ8" s="179"/>
      <c r="LA8" s="179"/>
      <c r="LB8" s="179"/>
      <c r="LC8" s="179"/>
      <c r="LD8" s="179"/>
      <c r="LE8" s="179"/>
      <c r="LF8" s="179"/>
      <c r="LG8" s="179"/>
      <c r="LH8" s="179"/>
      <c r="LI8" s="179"/>
      <c r="LJ8" s="179"/>
      <c r="LK8" s="179"/>
      <c r="LL8" s="179"/>
      <c r="LM8" s="179"/>
      <c r="LN8" s="179"/>
      <c r="LO8" s="179"/>
      <c r="LP8" s="179"/>
      <c r="LQ8" s="179"/>
      <c r="LR8" s="179"/>
      <c r="LS8" s="179"/>
      <c r="LT8" s="179"/>
      <c r="LU8" s="179"/>
      <c r="LV8" s="179"/>
      <c r="LW8" s="179"/>
      <c r="LX8" s="179"/>
      <c r="LY8" s="179"/>
      <c r="LZ8" s="179"/>
      <c r="MA8" s="179"/>
      <c r="MB8" s="179"/>
      <c r="MC8" s="179"/>
      <c r="MD8" s="179"/>
      <c r="ME8" s="179"/>
      <c r="MF8" s="179"/>
      <c r="MG8" s="179"/>
      <c r="MH8" s="179"/>
      <c r="MI8" s="179"/>
      <c r="MJ8" s="179"/>
      <c r="MK8" s="179"/>
      <c r="ML8" s="179"/>
      <c r="MM8" s="179"/>
      <c r="MN8" s="179"/>
      <c r="MO8" s="179"/>
      <c r="MP8" s="179"/>
      <c r="MQ8" s="179"/>
      <c r="MR8" s="179"/>
      <c r="MS8" s="179"/>
      <c r="MT8" s="179"/>
      <c r="MU8" s="179"/>
      <c r="MV8" s="179"/>
      <c r="MW8" s="179"/>
      <c r="MX8" s="179"/>
      <c r="MY8" s="179"/>
      <c r="MZ8" s="179"/>
      <c r="NA8" s="179"/>
      <c r="NB8" s="179"/>
      <c r="NC8" s="179"/>
      <c r="ND8" s="179"/>
      <c r="NE8" s="179"/>
      <c r="NF8" s="179"/>
      <c r="NG8" s="179"/>
      <c r="NH8" s="179"/>
      <c r="NI8" s="179"/>
      <c r="NJ8" s="179"/>
      <c r="NK8" s="179"/>
      <c r="NL8" s="179"/>
      <c r="NM8" s="179"/>
      <c r="NN8" s="179"/>
      <c r="NO8" s="179"/>
      <c r="NP8" s="179"/>
      <c r="NQ8" s="179"/>
      <c r="NR8" s="179"/>
      <c r="NS8" s="179"/>
      <c r="NT8" s="179"/>
      <c r="NU8" s="179"/>
      <c r="NV8" s="179"/>
      <c r="NW8" s="179"/>
      <c r="NX8" s="179"/>
      <c r="NY8" s="179"/>
      <c r="NZ8" s="179"/>
      <c r="OA8" s="179"/>
      <c r="OB8" s="179"/>
      <c r="OC8" s="179"/>
      <c r="OD8" s="179"/>
      <c r="OE8" s="179"/>
      <c r="OF8" s="179"/>
      <c r="OG8" s="179"/>
      <c r="OH8" s="179"/>
      <c r="OI8" s="179"/>
      <c r="OJ8" s="179"/>
      <c r="OK8" s="179"/>
      <c r="OL8" s="179"/>
      <c r="OM8" s="179"/>
      <c r="ON8" s="179"/>
      <c r="OO8" s="179"/>
      <c r="OP8" s="179"/>
      <c r="OQ8" s="179"/>
      <c r="OR8" s="179"/>
      <c r="OS8" s="179"/>
      <c r="OT8" s="179"/>
      <c r="OU8" s="179"/>
      <c r="OV8" s="179"/>
      <c r="OW8" s="179"/>
      <c r="OX8" s="179"/>
      <c r="OY8" s="179"/>
      <c r="OZ8" s="179"/>
      <c r="PA8" s="179"/>
      <c r="PB8" s="179"/>
      <c r="PC8" s="179"/>
      <c r="PD8" s="179"/>
      <c r="PE8" s="179"/>
      <c r="PF8" s="179"/>
      <c r="PG8" s="179"/>
      <c r="PH8" s="179"/>
      <c r="PI8" s="179"/>
      <c r="PJ8" s="179"/>
      <c r="PK8" s="179"/>
      <c r="PL8" s="179"/>
      <c r="PM8" s="179"/>
      <c r="PN8" s="179"/>
    </row>
    <row r="9" spans="1:430">
      <c r="A9" s="224" t="s">
        <v>828</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179"/>
      <c r="GA9" s="179"/>
      <c r="GB9" s="179"/>
      <c r="GC9" s="179"/>
      <c r="GD9" s="179"/>
      <c r="GE9" s="179"/>
      <c r="GF9" s="179"/>
      <c r="GG9" s="179"/>
      <c r="GH9" s="179"/>
      <c r="GI9" s="179"/>
      <c r="GJ9" s="179"/>
      <c r="GK9" s="179"/>
      <c r="GL9" s="179"/>
      <c r="GM9" s="179"/>
      <c r="GN9" s="179"/>
      <c r="GO9" s="179"/>
      <c r="GP9" s="179"/>
      <c r="GQ9" s="179"/>
      <c r="GR9" s="179"/>
      <c r="GS9" s="179"/>
      <c r="GT9" s="179"/>
      <c r="GU9" s="179"/>
      <c r="GV9" s="179"/>
      <c r="GW9" s="179"/>
      <c r="GX9" s="179"/>
      <c r="GY9" s="179"/>
      <c r="GZ9" s="179"/>
      <c r="HA9" s="179"/>
      <c r="HB9" s="179"/>
      <c r="HC9" s="179"/>
      <c r="HD9" s="179"/>
      <c r="HE9" s="179"/>
      <c r="HF9" s="179"/>
      <c r="HG9" s="179"/>
      <c r="HH9" s="179"/>
      <c r="HI9" s="179"/>
      <c r="HJ9" s="179"/>
      <c r="HK9" s="179"/>
      <c r="HL9" s="179"/>
      <c r="HM9" s="179"/>
      <c r="HN9" s="179"/>
      <c r="HO9" s="179"/>
      <c r="HP9" s="179"/>
      <c r="HQ9" s="179"/>
      <c r="HR9" s="179"/>
      <c r="HS9" s="179"/>
      <c r="HT9" s="179"/>
      <c r="HU9" s="179"/>
      <c r="HV9" s="179"/>
      <c r="HW9" s="179"/>
      <c r="HX9" s="179"/>
      <c r="HY9" s="179"/>
      <c r="HZ9" s="179"/>
      <c r="IA9" s="179"/>
      <c r="IB9" s="179"/>
      <c r="IC9" s="179"/>
      <c r="ID9" s="179"/>
      <c r="IE9" s="179"/>
      <c r="IF9" s="179"/>
      <c r="IG9" s="179"/>
      <c r="IH9" s="179"/>
      <c r="II9" s="179"/>
      <c r="IJ9" s="179"/>
      <c r="IK9" s="179"/>
      <c r="IL9" s="179"/>
      <c r="IM9" s="179"/>
      <c r="IN9" s="179"/>
      <c r="IO9" s="179"/>
      <c r="IP9" s="179"/>
      <c r="IQ9" s="179"/>
      <c r="IR9" s="179"/>
      <c r="IS9" s="179"/>
      <c r="IT9" s="179"/>
      <c r="IU9" s="179"/>
      <c r="IV9" s="179"/>
      <c r="IW9" s="179"/>
      <c r="IX9" s="179"/>
      <c r="IY9" s="179"/>
      <c r="IZ9" s="179"/>
      <c r="JA9" s="179"/>
      <c r="JB9" s="179"/>
      <c r="JC9" s="179"/>
      <c r="JD9" s="179"/>
      <c r="JE9" s="179"/>
      <c r="JF9" s="179"/>
      <c r="JG9" s="179"/>
      <c r="JH9" s="179"/>
      <c r="JI9" s="179"/>
      <c r="JJ9" s="179"/>
      <c r="JK9" s="179"/>
      <c r="JL9" s="179"/>
      <c r="JM9" s="179"/>
      <c r="JN9" s="179"/>
      <c r="JO9" s="179"/>
      <c r="JP9" s="179"/>
      <c r="JQ9" s="179"/>
      <c r="JR9" s="179"/>
      <c r="JS9" s="179"/>
      <c r="JT9" s="179"/>
      <c r="JU9" s="179"/>
      <c r="JV9" s="179"/>
      <c r="JW9" s="179"/>
      <c r="JX9" s="179"/>
      <c r="JY9" s="179"/>
      <c r="JZ9" s="179"/>
      <c r="KA9" s="179"/>
      <c r="KB9" s="179"/>
      <c r="KC9" s="179"/>
      <c r="KD9" s="179"/>
      <c r="KE9" s="179"/>
      <c r="KF9" s="179"/>
      <c r="KG9" s="179"/>
      <c r="KH9" s="179"/>
      <c r="KI9" s="179"/>
      <c r="KJ9" s="179"/>
      <c r="KK9" s="179"/>
      <c r="KL9" s="179"/>
      <c r="KM9" s="179"/>
      <c r="KN9" s="179"/>
      <c r="KO9" s="179"/>
      <c r="KP9" s="179"/>
      <c r="KQ9" s="179"/>
      <c r="KR9" s="179"/>
      <c r="KS9" s="179"/>
      <c r="KT9" s="179"/>
      <c r="KU9" s="179"/>
      <c r="KV9" s="179"/>
      <c r="KW9" s="179"/>
      <c r="KX9" s="179"/>
      <c r="KY9" s="179"/>
      <c r="KZ9" s="179"/>
      <c r="LA9" s="179"/>
      <c r="LB9" s="179"/>
      <c r="LC9" s="179"/>
      <c r="LD9" s="179"/>
      <c r="LE9" s="179"/>
      <c r="LF9" s="179"/>
      <c r="LG9" s="179"/>
      <c r="LH9" s="179"/>
      <c r="LI9" s="179"/>
      <c r="LJ9" s="179"/>
      <c r="LK9" s="179"/>
      <c r="LL9" s="179"/>
      <c r="LM9" s="179"/>
      <c r="LN9" s="179"/>
      <c r="LO9" s="179"/>
      <c r="LP9" s="179"/>
      <c r="LQ9" s="179"/>
      <c r="LR9" s="179"/>
      <c r="LS9" s="179"/>
      <c r="LT9" s="179"/>
      <c r="LU9" s="179"/>
      <c r="LV9" s="179"/>
      <c r="LW9" s="179"/>
      <c r="LX9" s="179"/>
      <c r="LY9" s="179"/>
      <c r="LZ9" s="179"/>
      <c r="MA9" s="179"/>
      <c r="MB9" s="179"/>
      <c r="MC9" s="179"/>
      <c r="MD9" s="179"/>
      <c r="ME9" s="179"/>
      <c r="MF9" s="179"/>
      <c r="MG9" s="179"/>
      <c r="MH9" s="179"/>
      <c r="MI9" s="179"/>
      <c r="MJ9" s="179"/>
      <c r="MK9" s="179"/>
      <c r="ML9" s="179"/>
      <c r="MM9" s="179"/>
      <c r="MN9" s="179"/>
      <c r="MO9" s="179"/>
      <c r="MP9" s="179"/>
      <c r="MQ9" s="179"/>
      <c r="MR9" s="179"/>
      <c r="MS9" s="179"/>
      <c r="MT9" s="179"/>
      <c r="MU9" s="179"/>
      <c r="MV9" s="179"/>
      <c r="MW9" s="179"/>
      <c r="MX9" s="179"/>
      <c r="MY9" s="179"/>
      <c r="MZ9" s="179"/>
      <c r="NA9" s="179"/>
      <c r="NB9" s="179"/>
      <c r="NC9" s="179"/>
      <c r="ND9" s="179"/>
      <c r="NE9" s="179"/>
      <c r="NF9" s="179"/>
      <c r="NG9" s="179"/>
      <c r="NH9" s="179"/>
      <c r="NI9" s="179"/>
      <c r="NJ9" s="179"/>
      <c r="NK9" s="179"/>
      <c r="NL9" s="179"/>
      <c r="NM9" s="179"/>
      <c r="NN9" s="179"/>
      <c r="NO9" s="179"/>
      <c r="NP9" s="179"/>
      <c r="NQ9" s="179"/>
      <c r="NR9" s="179"/>
      <c r="NS9" s="179"/>
      <c r="NT9" s="179"/>
      <c r="NU9" s="179"/>
      <c r="NV9" s="179"/>
      <c r="NW9" s="179"/>
      <c r="NX9" s="179"/>
      <c r="NY9" s="179"/>
      <c r="NZ9" s="179"/>
      <c r="OA9" s="179"/>
      <c r="OB9" s="179"/>
      <c r="OC9" s="179"/>
      <c r="OD9" s="179"/>
      <c r="OE9" s="179"/>
      <c r="OF9" s="179"/>
      <c r="OG9" s="179"/>
      <c r="OH9" s="179"/>
      <c r="OI9" s="179"/>
      <c r="OJ9" s="179"/>
      <c r="OK9" s="179"/>
      <c r="OL9" s="179"/>
      <c r="OM9" s="179"/>
      <c r="ON9" s="179"/>
      <c r="OO9" s="179"/>
      <c r="OP9" s="179"/>
      <c r="OQ9" s="179"/>
      <c r="OR9" s="179"/>
      <c r="OS9" s="179"/>
      <c r="OT9" s="179"/>
      <c r="OU9" s="179"/>
      <c r="OV9" s="179"/>
      <c r="OW9" s="179"/>
      <c r="OX9" s="179"/>
      <c r="OY9" s="179"/>
      <c r="OZ9" s="179"/>
      <c r="PA9" s="179"/>
      <c r="PB9" s="179"/>
      <c r="PC9" s="179"/>
      <c r="PD9" s="179"/>
      <c r="PE9" s="179"/>
      <c r="PF9" s="179"/>
      <c r="PG9" s="179"/>
      <c r="PH9" s="179"/>
      <c r="PI9" s="179"/>
      <c r="PJ9" s="179"/>
      <c r="PK9" s="179"/>
      <c r="PL9" s="179"/>
      <c r="PM9" s="179"/>
      <c r="PN9" s="179"/>
    </row>
    <row r="10" spans="1:430" s="179" customFormat="1">
      <c r="A10" s="217" t="s">
        <v>306</v>
      </c>
      <c r="B10" s="218" t="s">
        <v>492</v>
      </c>
      <c r="C10" s="218" t="s">
        <v>493</v>
      </c>
      <c r="D10" s="218" t="s">
        <v>494</v>
      </c>
      <c r="E10" s="218" t="s">
        <v>766</v>
      </c>
      <c r="F10" s="218" t="s">
        <v>496</v>
      </c>
      <c r="G10" s="218" t="s">
        <v>800</v>
      </c>
      <c r="H10" s="218" t="s">
        <v>726</v>
      </c>
      <c r="I10" s="218" t="s">
        <v>727</v>
      </c>
      <c r="J10" s="218" t="s">
        <v>728</v>
      </c>
      <c r="K10" s="218" t="s">
        <v>729</v>
      </c>
      <c r="L10" s="218" t="s">
        <v>730</v>
      </c>
      <c r="M10" s="218" t="s">
        <v>497</v>
      </c>
      <c r="N10" s="218" t="s">
        <v>498</v>
      </c>
      <c r="O10" s="218" t="s">
        <v>499</v>
      </c>
      <c r="P10" s="218" t="s">
        <v>500</v>
      </c>
      <c r="Q10" s="218" t="s">
        <v>501</v>
      </c>
      <c r="R10" s="218" t="s">
        <v>502</v>
      </c>
      <c r="S10" s="218" t="s">
        <v>503</v>
      </c>
      <c r="T10" s="218" t="s">
        <v>504</v>
      </c>
      <c r="U10" s="219" t="s">
        <v>505</v>
      </c>
      <c r="V10" s="219" t="s">
        <v>506</v>
      </c>
      <c r="W10" s="219" t="s">
        <v>507</v>
      </c>
      <c r="X10" s="218" t="s">
        <v>508</v>
      </c>
      <c r="Y10" s="218" t="s">
        <v>509</v>
      </c>
      <c r="Z10" s="218" t="s">
        <v>510</v>
      </c>
      <c r="AA10" s="218" t="s">
        <v>511</v>
      </c>
      <c r="AB10" s="218" t="s">
        <v>512</v>
      </c>
      <c r="AC10" s="218" t="s">
        <v>338</v>
      </c>
      <c r="AD10" s="218" t="s">
        <v>339</v>
      </c>
      <c r="AE10" s="218" t="s">
        <v>340</v>
      </c>
      <c r="AF10" s="218" t="s">
        <v>341</v>
      </c>
      <c r="AG10" s="218" t="s">
        <v>513</v>
      </c>
      <c r="AH10" s="218" t="s">
        <v>514</v>
      </c>
      <c r="AI10" s="218" t="s">
        <v>515</v>
      </c>
      <c r="AJ10" s="218" t="s">
        <v>516</v>
      </c>
      <c r="AK10" s="218" t="s">
        <v>517</v>
      </c>
      <c r="AL10" s="218" t="s">
        <v>518</v>
      </c>
      <c r="AM10" s="218" t="s">
        <v>519</v>
      </c>
      <c r="AN10" s="218" t="s">
        <v>520</v>
      </c>
      <c r="AO10" s="219" t="s">
        <v>521</v>
      </c>
      <c r="AP10" s="219" t="s">
        <v>522</v>
      </c>
      <c r="AQ10" s="219" t="s">
        <v>523</v>
      </c>
      <c r="AR10" s="218" t="s">
        <v>524</v>
      </c>
      <c r="AS10" s="218" t="s">
        <v>525</v>
      </c>
      <c r="AT10" s="218" t="s">
        <v>526</v>
      </c>
      <c r="AU10" s="218" t="s">
        <v>527</v>
      </c>
      <c r="AV10" s="218" t="s">
        <v>528</v>
      </c>
      <c r="AW10" s="218" t="s">
        <v>529</v>
      </c>
      <c r="AX10" s="218" t="s">
        <v>530</v>
      </c>
      <c r="AY10" s="218" t="s">
        <v>531</v>
      </c>
      <c r="AZ10" s="218" t="s">
        <v>532</v>
      </c>
      <c r="BA10" s="218" t="s">
        <v>533</v>
      </c>
      <c r="BB10" s="218" t="s">
        <v>534</v>
      </c>
      <c r="BC10" s="218" t="s">
        <v>535</v>
      </c>
      <c r="BD10" s="218" t="s">
        <v>536</v>
      </c>
      <c r="BE10" s="218" t="s">
        <v>537</v>
      </c>
      <c r="BF10" s="218" t="s">
        <v>538</v>
      </c>
      <c r="BG10" s="218" t="s">
        <v>539</v>
      </c>
      <c r="BH10" s="218" t="s">
        <v>540</v>
      </c>
      <c r="BI10" s="218" t="s">
        <v>541</v>
      </c>
      <c r="BJ10" s="218" t="s">
        <v>542</v>
      </c>
      <c r="BK10" s="218" t="s">
        <v>543</v>
      </c>
      <c r="BL10" s="218" t="s">
        <v>544</v>
      </c>
      <c r="BM10" s="218" t="s">
        <v>545</v>
      </c>
      <c r="BN10" s="218" t="s">
        <v>546</v>
      </c>
      <c r="BO10" s="218" t="s">
        <v>547</v>
      </c>
      <c r="BP10" s="218" t="s">
        <v>548</v>
      </c>
      <c r="BQ10" s="218" t="s">
        <v>549</v>
      </c>
      <c r="BR10" s="218" t="s">
        <v>550</v>
      </c>
      <c r="BS10" s="218" t="s">
        <v>551</v>
      </c>
      <c r="BT10" s="218" t="s">
        <v>552</v>
      </c>
      <c r="BU10" s="218" t="s">
        <v>553</v>
      </c>
      <c r="BV10" s="218" t="s">
        <v>554</v>
      </c>
      <c r="BW10" s="218" t="s">
        <v>555</v>
      </c>
      <c r="BX10" s="218" t="s">
        <v>576</v>
      </c>
      <c r="BY10" s="218" t="s">
        <v>577</v>
      </c>
      <c r="BZ10" s="218" t="s">
        <v>578</v>
      </c>
      <c r="CA10" s="218" t="s">
        <v>579</v>
      </c>
      <c r="CB10" s="220" t="s">
        <v>580</v>
      </c>
      <c r="CC10" s="218" t="s">
        <v>581</v>
      </c>
      <c r="CD10" s="218" t="s">
        <v>582</v>
      </c>
      <c r="CE10" s="218" t="s">
        <v>583</v>
      </c>
      <c r="CF10" s="218" t="s">
        <v>584</v>
      </c>
      <c r="CG10" s="218" t="s">
        <v>585</v>
      </c>
      <c r="CH10" s="218" t="s">
        <v>586</v>
      </c>
      <c r="CI10" s="218" t="s">
        <v>587</v>
      </c>
      <c r="CJ10" s="218" t="s">
        <v>588</v>
      </c>
      <c r="CK10" s="218" t="s">
        <v>589</v>
      </c>
      <c r="CL10" s="220" t="s">
        <v>590</v>
      </c>
      <c r="CM10" s="218" t="s">
        <v>591</v>
      </c>
      <c r="CN10" s="218" t="s">
        <v>592</v>
      </c>
      <c r="CO10" s="218" t="s">
        <v>593</v>
      </c>
      <c r="CP10" s="218" t="s">
        <v>594</v>
      </c>
      <c r="CQ10" s="218" t="s">
        <v>595</v>
      </c>
      <c r="CR10" s="218" t="s">
        <v>596</v>
      </c>
      <c r="CS10" s="218" t="s">
        <v>597</v>
      </c>
      <c r="CT10" s="218" t="s">
        <v>598</v>
      </c>
      <c r="CU10" s="218" t="s">
        <v>599</v>
      </c>
      <c r="CV10" s="220" t="s">
        <v>600</v>
      </c>
      <c r="CW10" s="218" t="s">
        <v>601</v>
      </c>
      <c r="CX10" s="218" t="s">
        <v>602</v>
      </c>
      <c r="CY10" s="218" t="s">
        <v>603</v>
      </c>
      <c r="CZ10" s="218" t="s">
        <v>604</v>
      </c>
      <c r="DA10" s="218" t="s">
        <v>605</v>
      </c>
      <c r="DB10" s="218" t="s">
        <v>606</v>
      </c>
      <c r="DC10" s="218" t="s">
        <v>607</v>
      </c>
      <c r="DD10" s="218" t="s">
        <v>608</v>
      </c>
      <c r="DE10" s="218" t="s">
        <v>609</v>
      </c>
      <c r="DF10" s="220" t="s">
        <v>610</v>
      </c>
      <c r="DG10" s="218" t="s">
        <v>611</v>
      </c>
      <c r="DH10" s="218" t="s">
        <v>612</v>
      </c>
      <c r="DI10" s="218" t="s">
        <v>613</v>
      </c>
      <c r="DJ10" s="218" t="s">
        <v>614</v>
      </c>
      <c r="DK10" s="218" t="s">
        <v>615</v>
      </c>
      <c r="DL10" s="218" t="s">
        <v>616</v>
      </c>
      <c r="DM10" s="218" t="s">
        <v>617</v>
      </c>
      <c r="DN10" s="218" t="s">
        <v>618</v>
      </c>
      <c r="DO10" s="218" t="s">
        <v>619</v>
      </c>
      <c r="DP10" s="220" t="s">
        <v>620</v>
      </c>
      <c r="DQ10" s="218" t="s">
        <v>621</v>
      </c>
      <c r="DR10" s="218" t="s">
        <v>622</v>
      </c>
      <c r="DS10" s="218" t="s">
        <v>623</v>
      </c>
      <c r="DT10" s="218" t="s">
        <v>624</v>
      </c>
      <c r="DU10" s="218" t="s">
        <v>625</v>
      </c>
      <c r="DV10" s="218" t="s">
        <v>626</v>
      </c>
      <c r="DW10" s="218" t="s">
        <v>627</v>
      </c>
      <c r="DX10" s="218" t="s">
        <v>628</v>
      </c>
      <c r="DY10" s="218" t="s">
        <v>629</v>
      </c>
      <c r="DZ10" s="220" t="s">
        <v>630</v>
      </c>
      <c r="EA10" s="218" t="s">
        <v>631</v>
      </c>
      <c r="EB10" s="218" t="s">
        <v>632</v>
      </c>
      <c r="EC10" s="218" t="s">
        <v>633</v>
      </c>
      <c r="ED10" s="218" t="s">
        <v>634</v>
      </c>
      <c r="EE10" s="218" t="s">
        <v>635</v>
      </c>
      <c r="EF10" s="218" t="s">
        <v>636</v>
      </c>
      <c r="EG10" s="218" t="s">
        <v>637</v>
      </c>
      <c r="EH10" s="218" t="s">
        <v>638</v>
      </c>
      <c r="EI10" s="218" t="s">
        <v>639</v>
      </c>
      <c r="EJ10" s="218" t="s">
        <v>640</v>
      </c>
      <c r="EK10" s="218" t="s">
        <v>641</v>
      </c>
      <c r="EL10" s="218" t="s">
        <v>642</v>
      </c>
      <c r="EM10" s="218" t="s">
        <v>643</v>
      </c>
      <c r="EN10" s="218" t="s">
        <v>644</v>
      </c>
      <c r="EO10" s="218" t="s">
        <v>645</v>
      </c>
      <c r="EP10" s="218" t="s">
        <v>646</v>
      </c>
      <c r="EQ10" s="218" t="s">
        <v>647</v>
      </c>
      <c r="ER10" s="218" t="s">
        <v>648</v>
      </c>
      <c r="ES10" s="218" t="s">
        <v>649</v>
      </c>
      <c r="ET10" s="218" t="s">
        <v>650</v>
      </c>
      <c r="EU10" s="218" t="s">
        <v>651</v>
      </c>
      <c r="EV10" s="218" t="s">
        <v>652</v>
      </c>
      <c r="EW10" s="218" t="s">
        <v>653</v>
      </c>
      <c r="EX10" s="218" t="s">
        <v>654</v>
      </c>
      <c r="EY10" s="218" t="s">
        <v>655</v>
      </c>
      <c r="EZ10" s="218" t="s">
        <v>656</v>
      </c>
      <c r="FA10" s="218" t="s">
        <v>657</v>
      </c>
      <c r="FB10" s="218" t="s">
        <v>658</v>
      </c>
      <c r="FC10" s="218" t="s">
        <v>659</v>
      </c>
      <c r="FD10" s="218" t="s">
        <v>660</v>
      </c>
      <c r="FE10" s="218" t="s">
        <v>661</v>
      </c>
      <c r="FF10" s="218" t="s">
        <v>662</v>
      </c>
      <c r="FG10" s="218" t="s">
        <v>663</v>
      </c>
      <c r="FH10" s="218" t="s">
        <v>664</v>
      </c>
      <c r="FI10" s="218" t="s">
        <v>665</v>
      </c>
      <c r="FJ10" s="218" t="s">
        <v>666</v>
      </c>
      <c r="FK10" s="218" t="s">
        <v>667</v>
      </c>
      <c r="FL10" s="218" t="s">
        <v>668</v>
      </c>
      <c r="FM10" s="218" t="s">
        <v>669</v>
      </c>
      <c r="FN10" s="218" t="s">
        <v>670</v>
      </c>
      <c r="FO10" s="218" t="s">
        <v>671</v>
      </c>
      <c r="FP10" s="218" t="s">
        <v>672</v>
      </c>
      <c r="FQ10" s="218" t="s">
        <v>673</v>
      </c>
      <c r="FR10" s="218" t="s">
        <v>674</v>
      </c>
      <c r="FS10" s="218" t="s">
        <v>675</v>
      </c>
      <c r="FT10" s="218" t="s">
        <v>801</v>
      </c>
      <c r="FU10" s="218" t="s">
        <v>802</v>
      </c>
      <c r="FV10" s="218" t="s">
        <v>803</v>
      </c>
      <c r="FW10" s="218" t="s">
        <v>804</v>
      </c>
      <c r="FX10" s="218" t="s">
        <v>805</v>
      </c>
      <c r="FY10" s="218" t="s">
        <v>806</v>
      </c>
      <c r="FZ10" s="218" t="s">
        <v>807</v>
      </c>
      <c r="GA10" s="218" t="s">
        <v>808</v>
      </c>
      <c r="GB10" s="218" t="s">
        <v>809</v>
      </c>
      <c r="GC10" s="218" t="s">
        <v>810</v>
      </c>
      <c r="GD10" s="218" t="s">
        <v>811</v>
      </c>
      <c r="GE10" s="218" t="s">
        <v>812</v>
      </c>
      <c r="GF10" s="218" t="s">
        <v>813</v>
      </c>
      <c r="GG10" s="218" t="s">
        <v>814</v>
      </c>
      <c r="GH10" s="218" t="s">
        <v>815</v>
      </c>
      <c r="GI10" s="218" t="s">
        <v>816</v>
      </c>
      <c r="GJ10" s="218" t="s">
        <v>817</v>
      </c>
      <c r="GK10" s="218" t="s">
        <v>818</v>
      </c>
      <c r="GL10" s="218" t="s">
        <v>819</v>
      </c>
      <c r="GM10" s="218" t="s">
        <v>820</v>
      </c>
      <c r="GN10" s="218" t="s">
        <v>821</v>
      </c>
      <c r="GO10" s="218" t="s">
        <v>822</v>
      </c>
      <c r="GP10" s="220" t="s">
        <v>823</v>
      </c>
    </row>
    <row r="11" spans="1:430">
      <c r="A11" s="227">
        <f>基本入力!C7</f>
        <v>0</v>
      </c>
      <c r="B11" s="227">
        <f>プログラム掲載入力!C26</f>
        <v>0</v>
      </c>
      <c r="C11" s="227">
        <f>基本入力!C9</f>
        <v>0</v>
      </c>
      <c r="D11" s="227">
        <f>基本入力!C11</f>
        <v>0</v>
      </c>
      <c r="E11" s="227" t="str">
        <f>基本入力!C53</f>
        <v>選択してください</v>
      </c>
      <c r="F11" s="227">
        <f>基本入力!C48</f>
        <v>0</v>
      </c>
      <c r="G11" s="227" t="str">
        <f>アンケート入力!C14</f>
        <v>選択してください</v>
      </c>
      <c r="H11" s="227">
        <f>基本入力!C62</f>
        <v>0</v>
      </c>
      <c r="I11" s="227">
        <f>基本入力!C64</f>
        <v>0</v>
      </c>
      <c r="J11" s="227">
        <f>基本入力!C66</f>
        <v>0</v>
      </c>
      <c r="K11" s="227">
        <f>基本入力!C68</f>
        <v>0</v>
      </c>
      <c r="L11" s="227">
        <f>基本入力!C70</f>
        <v>0</v>
      </c>
      <c r="M11" s="227">
        <f>アンケート入力!C34</f>
        <v>0</v>
      </c>
      <c r="N11" s="227">
        <f>アンケート入力!G34</f>
        <v>0</v>
      </c>
      <c r="O11" s="227" t="str">
        <f>アンケート入力!C16</f>
        <v>選択してください</v>
      </c>
      <c r="P11" s="227"/>
      <c r="Q11" s="225">
        <f>基本入力!C21</f>
        <v>0</v>
      </c>
      <c r="R11" s="225">
        <f>基本入力!C15</f>
        <v>0</v>
      </c>
      <c r="S11" s="225">
        <f>基本入力!C17</f>
        <v>0</v>
      </c>
      <c r="T11" s="225">
        <f>基本入力!C19</f>
        <v>0</v>
      </c>
      <c r="U11" s="225">
        <f>基本入力!C23</f>
        <v>0</v>
      </c>
      <c r="V11" s="225">
        <f>基本入力!C25</f>
        <v>0</v>
      </c>
      <c r="W11" s="225">
        <f>基本入力!C27</f>
        <v>0</v>
      </c>
      <c r="X11" s="225">
        <f>基本入力!C29</f>
        <v>0</v>
      </c>
      <c r="Y11" s="225" t="str">
        <f>基本入力!C33</f>
        <v>選択してください</v>
      </c>
      <c r="Z11" s="225">
        <f>基本入力!C35</f>
        <v>0</v>
      </c>
      <c r="AA11" s="225">
        <f>基本入力!C37</f>
        <v>0</v>
      </c>
      <c r="AB11" s="225">
        <f>基本入力!C39</f>
        <v>0</v>
      </c>
      <c r="AC11" s="225">
        <f>アンケート入力!G58</f>
        <v>0</v>
      </c>
      <c r="AD11" s="225">
        <f>アンケート入力!G59</f>
        <v>0</v>
      </c>
      <c r="AE11" s="225">
        <f>アンケート入力!G60</f>
        <v>0</v>
      </c>
      <c r="AF11" s="225">
        <f>アンケート入力!G61</f>
        <v>0</v>
      </c>
      <c r="AG11" s="225">
        <f>アンケート入力!G62</f>
        <v>0</v>
      </c>
      <c r="AH11" s="225">
        <f>アンケート入力!D62</f>
        <v>0</v>
      </c>
      <c r="AI11" s="225">
        <f>アンケート入力!G65</f>
        <v>0</v>
      </c>
      <c r="AJ11" s="225">
        <f>アンケート入力!G66</f>
        <v>0</v>
      </c>
      <c r="AK11" s="225">
        <f>アンケート入力!G67</f>
        <v>0</v>
      </c>
      <c r="AL11" s="225" t="str">
        <f>プログラム掲載入力!C8</f>
        <v>選択してください</v>
      </c>
      <c r="AM11" s="225">
        <f>プログラム掲載入力!C10</f>
        <v>0</v>
      </c>
      <c r="AN11" s="225">
        <f>プログラム掲載入力!C12</f>
        <v>0</v>
      </c>
      <c r="AO11" s="225">
        <f>プログラム掲載入力!C14</f>
        <v>0</v>
      </c>
      <c r="AP11" s="225">
        <f>プログラム掲載入力!C16</f>
        <v>0</v>
      </c>
      <c r="AQ11" s="225">
        <f>プログラム掲載入力!C18</f>
        <v>0</v>
      </c>
      <c r="AR11" s="225">
        <f>プログラム掲載入力!C20</f>
        <v>0</v>
      </c>
      <c r="AS11" s="225">
        <f>プログラム掲載入力!C30</f>
        <v>0</v>
      </c>
      <c r="AT11" s="225">
        <f>プログラム掲載入力!C29</f>
        <v>0</v>
      </c>
      <c r="AU11" s="229"/>
      <c r="AV11" s="229"/>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7" t="str">
        <f>プログラム掲載入力!C39</f>
        <v>選択してください</v>
      </c>
      <c r="BV11" s="227" t="str">
        <f>アンケート入力!C43</f>
        <v>選択してください</v>
      </c>
      <c r="BW11" s="227" t="str">
        <f>アンケート入力!C46</f>
        <v>選択してください</v>
      </c>
      <c r="BX11" s="227">
        <f>音楽著作関係ｶﾗｰｶﾞｰﾄﾞ他!C37</f>
        <v>0</v>
      </c>
      <c r="BY11" s="227">
        <f>音楽著作関係ｶﾗｰｶﾞｰﾄﾞ他!C39</f>
        <v>0</v>
      </c>
      <c r="BZ11" s="227">
        <f>音楽著作関係ｶﾗｰｶﾞｰﾄﾞ他!C41</f>
        <v>0</v>
      </c>
      <c r="CA11" s="227" t="str">
        <f>音楽著作関係ｶﾗｰｶﾞｰﾄﾞ他!C44</f>
        <v>選択してください</v>
      </c>
      <c r="CB11" s="221">
        <f>音楽著作関係ｶﾗｰｶﾞｰﾄﾞ他!E49</f>
        <v>0</v>
      </c>
      <c r="CC11" s="227">
        <f>音楽著作関係ｶﾗｰｶﾞｰﾄﾞ他!J49</f>
        <v>0</v>
      </c>
      <c r="CD11" s="227">
        <f>音楽著作関係ｶﾗｰｶﾞｰﾄﾞ他!J50</f>
        <v>0</v>
      </c>
      <c r="CE11" s="227">
        <f>音楽著作関係ｶﾗｰｶﾞｰﾄﾞ他!J51</f>
        <v>0</v>
      </c>
      <c r="CF11" s="227">
        <f>音楽著作関係ｶﾗｰｶﾞｰﾄﾞ他!E50</f>
        <v>0</v>
      </c>
      <c r="CG11" s="227" t="str">
        <f>音楽著作関係ｶﾗｰｶﾞｰﾄﾞ他!C46</f>
        <v>選択してください</v>
      </c>
      <c r="CH11" s="227">
        <f>音楽著作関係ｶﾗｰｶﾞｰﾄﾞ他!C57</f>
        <v>0</v>
      </c>
      <c r="CI11" s="227">
        <f>音楽著作関係ｶﾗｰｶﾞｰﾄﾞ他!C59</f>
        <v>0</v>
      </c>
      <c r="CJ11" s="227">
        <f>音楽著作関係ｶﾗｰｶﾞｰﾄﾞ他!C61</f>
        <v>0</v>
      </c>
      <c r="CK11" s="227" t="str">
        <f>音楽著作関係ｶﾗｰｶﾞｰﾄﾞ他!C64</f>
        <v>選択してください</v>
      </c>
      <c r="CL11" s="221">
        <f>音楽著作関係ｶﾗｰｶﾞｰﾄﾞ他!E69</f>
        <v>0</v>
      </c>
      <c r="CM11" s="227">
        <f>音楽著作関係ｶﾗｰｶﾞｰﾄﾞ他!J69</f>
        <v>0</v>
      </c>
      <c r="CN11" s="227">
        <f>音楽著作関係ｶﾗｰｶﾞｰﾄﾞ他!J70</f>
        <v>0</v>
      </c>
      <c r="CO11" s="227">
        <f>音楽著作関係ｶﾗｰｶﾞｰﾄﾞ他!J71</f>
        <v>0</v>
      </c>
      <c r="CP11" s="227">
        <f>音楽著作関係ｶﾗｰｶﾞｰﾄﾞ他!E70</f>
        <v>0</v>
      </c>
      <c r="CQ11" s="227" t="str">
        <f>音楽著作関係ｶﾗｰｶﾞｰﾄﾞ他!C66</f>
        <v>選択してください</v>
      </c>
      <c r="CR11" s="227">
        <f>音楽著作関係ｶﾗｰｶﾞｰﾄﾞ他!C77</f>
        <v>0</v>
      </c>
      <c r="CS11" s="227">
        <f>音楽著作関係ｶﾗｰｶﾞｰﾄﾞ他!C79</f>
        <v>0</v>
      </c>
      <c r="CT11" s="227">
        <f>音楽著作関係ｶﾗｰｶﾞｰﾄﾞ他!C81</f>
        <v>0</v>
      </c>
      <c r="CU11" s="227" t="str">
        <f>音楽著作関係ｶﾗｰｶﾞｰﾄﾞ他!C84</f>
        <v>選択してください</v>
      </c>
      <c r="CV11" s="221">
        <f>音楽著作関係ｶﾗｰｶﾞｰﾄﾞ他!E89</f>
        <v>0</v>
      </c>
      <c r="CW11" s="227">
        <f>音楽著作関係ｶﾗｰｶﾞｰﾄﾞ他!J89</f>
        <v>0</v>
      </c>
      <c r="CX11" s="227">
        <f>音楽著作関係ｶﾗｰｶﾞｰﾄﾞ他!J90</f>
        <v>0</v>
      </c>
      <c r="CY11" s="227">
        <f>音楽著作関係ｶﾗｰｶﾞｰﾄﾞ他!J91</f>
        <v>0</v>
      </c>
      <c r="CZ11" s="227">
        <f>音楽著作関係ｶﾗｰｶﾞｰﾄﾞ他!E90</f>
        <v>0</v>
      </c>
      <c r="DA11" s="227" t="str">
        <f>音楽著作関係ｶﾗｰｶﾞｰﾄﾞ他!C86</f>
        <v>選択してください</v>
      </c>
      <c r="DB11" s="227">
        <f>音楽著作関係ｶﾗｰｶﾞｰﾄﾞ他!C97</f>
        <v>0</v>
      </c>
      <c r="DC11" s="227">
        <f>音楽著作関係ｶﾗｰｶﾞｰﾄﾞ他!C99</f>
        <v>0</v>
      </c>
      <c r="DD11" s="227">
        <f>音楽著作関係ｶﾗｰｶﾞｰﾄﾞ他!C101</f>
        <v>0</v>
      </c>
      <c r="DE11" s="227" t="str">
        <f>音楽著作関係ｶﾗｰｶﾞｰﾄﾞ他!C104</f>
        <v>選択してください</v>
      </c>
      <c r="DF11" s="221">
        <f>音楽著作関係ｶﾗｰｶﾞｰﾄﾞ他!E109</f>
        <v>0</v>
      </c>
      <c r="DG11" s="227">
        <f>音楽著作関係ｶﾗｰｶﾞｰﾄﾞ他!J109</f>
        <v>0</v>
      </c>
      <c r="DH11" s="227">
        <f>音楽著作関係ｶﾗｰｶﾞｰﾄﾞ他!J110</f>
        <v>0</v>
      </c>
      <c r="DI11" s="227">
        <f>音楽著作関係ｶﾗｰｶﾞｰﾄﾞ他!J111</f>
        <v>0</v>
      </c>
      <c r="DJ11" s="227">
        <f>音楽著作関係ｶﾗｰｶﾞｰﾄﾞ他!E110</f>
        <v>0</v>
      </c>
      <c r="DK11" s="227" t="str">
        <f>音楽著作関係ｶﾗｰｶﾞｰﾄﾞ他!C106</f>
        <v>選択してください</v>
      </c>
      <c r="DL11" s="227">
        <f>音楽著作関係ｶﾗｰｶﾞｰﾄﾞ他!C117</f>
        <v>0</v>
      </c>
      <c r="DM11" s="227">
        <f>音楽著作関係ｶﾗｰｶﾞｰﾄﾞ他!C119</f>
        <v>0</v>
      </c>
      <c r="DN11" s="227">
        <f>音楽著作関係ｶﾗｰｶﾞｰﾄﾞ他!C121</f>
        <v>0</v>
      </c>
      <c r="DO11" s="227" t="str">
        <f>音楽著作関係ｶﾗｰｶﾞｰﾄﾞ他!C124</f>
        <v>選択してください</v>
      </c>
      <c r="DP11" s="221">
        <f>音楽著作関係ｶﾗｰｶﾞｰﾄﾞ他!E129</f>
        <v>0</v>
      </c>
      <c r="DQ11" s="227">
        <f>音楽著作関係ｶﾗｰｶﾞｰﾄﾞ他!J129</f>
        <v>0</v>
      </c>
      <c r="DR11" s="227">
        <f>音楽著作関係ｶﾗｰｶﾞｰﾄﾞ他!J130</f>
        <v>0</v>
      </c>
      <c r="DS11" s="227">
        <f>音楽著作関係ｶﾗｰｶﾞｰﾄﾞ他!J131</f>
        <v>0</v>
      </c>
      <c r="DT11" s="227">
        <f>音楽著作関係ｶﾗｰｶﾞｰﾄﾞ他!E130</f>
        <v>0</v>
      </c>
      <c r="DU11" s="227" t="str">
        <f>音楽著作関係ｶﾗｰｶﾞｰﾄﾞ他!C126</f>
        <v>選択してください</v>
      </c>
      <c r="DV11" s="227">
        <f>音楽著作関係ｶﾗｰｶﾞｰﾄﾞ他!C137</f>
        <v>0</v>
      </c>
      <c r="DW11" s="227">
        <f>音楽著作関係ｶﾗｰｶﾞｰﾄﾞ他!C139</f>
        <v>0</v>
      </c>
      <c r="DX11" s="227">
        <f>音楽著作関係ｶﾗｰｶﾞｰﾄﾞ他!C141</f>
        <v>0</v>
      </c>
      <c r="DY11" s="227" t="str">
        <f>音楽著作関係ｶﾗｰｶﾞｰﾄﾞ他!C144</f>
        <v>選択してください</v>
      </c>
      <c r="DZ11" s="221">
        <f>音楽著作関係ｶﾗｰｶﾞｰﾄﾞ他!E149</f>
        <v>0</v>
      </c>
      <c r="EA11" s="227">
        <f>音楽著作関係ｶﾗｰｶﾞｰﾄﾞ他!J149</f>
        <v>0</v>
      </c>
      <c r="EB11" s="227">
        <f>音楽著作関係ｶﾗｰｶﾞｰﾄﾞ他!J150</f>
        <v>0</v>
      </c>
      <c r="EC11" s="227">
        <f>音楽著作関係ｶﾗｰｶﾞｰﾄﾞ他!J151</f>
        <v>0</v>
      </c>
      <c r="ED11" s="227">
        <f>音楽著作関係ｶﾗｰｶﾞｰﾄﾞ他!E150</f>
        <v>0</v>
      </c>
      <c r="EE11" s="227" t="str">
        <f>音楽著作関係ｶﾗｰｶﾞｰﾄﾞ他!C146</f>
        <v>選択してください</v>
      </c>
      <c r="EF11" s="227">
        <f>音楽著作関係ｶﾗｰｶﾞｰﾄﾞ他!C157</f>
        <v>0</v>
      </c>
      <c r="EG11" s="227">
        <f>音楽著作関係ｶﾗｰｶﾞｰﾄﾞ他!C159</f>
        <v>0</v>
      </c>
      <c r="EH11" s="227">
        <f>音楽著作関係ｶﾗｰｶﾞｰﾄﾞ他!C161</f>
        <v>0</v>
      </c>
      <c r="EI11" s="227" t="str">
        <f>音楽著作関係ｶﾗｰｶﾞｰﾄﾞ他!C164</f>
        <v>選択してください</v>
      </c>
      <c r="EJ11" s="221">
        <f>音楽著作関係ｶﾗｰｶﾞｰﾄﾞ他!E169</f>
        <v>0</v>
      </c>
      <c r="EK11" s="227">
        <f>音楽著作関係ｶﾗｰｶﾞｰﾄﾞ他!J169</f>
        <v>0</v>
      </c>
      <c r="EL11" s="227">
        <f>音楽著作関係ｶﾗｰｶﾞｰﾄﾞ他!J170</f>
        <v>0</v>
      </c>
      <c r="EM11" s="227">
        <f>音楽著作関係ｶﾗｰｶﾞｰﾄﾞ他!J171</f>
        <v>0</v>
      </c>
      <c r="EN11" s="227">
        <f>音楽著作関係ｶﾗｰｶﾞｰﾄﾞ他!E170</f>
        <v>0</v>
      </c>
      <c r="EO11" s="227" t="str">
        <f>音楽著作関係ｶﾗｰｶﾞｰﾄﾞ他!C166</f>
        <v>選択してください</v>
      </c>
      <c r="EP11" s="227">
        <f>音楽著作関係ｶﾗｰｶﾞｰﾄﾞ他!C177</f>
        <v>0</v>
      </c>
      <c r="EQ11" s="227">
        <f>音楽著作関係ｶﾗｰｶﾞｰﾄﾞ他!C179</f>
        <v>0</v>
      </c>
      <c r="ER11" s="227">
        <f>音楽著作関係ｶﾗｰｶﾞｰﾄﾞ他!C181</f>
        <v>0</v>
      </c>
      <c r="ES11" s="227" t="str">
        <f>音楽著作関係ｶﾗｰｶﾞｰﾄﾞ他!C184</f>
        <v>選択してください</v>
      </c>
      <c r="ET11" s="221">
        <f>音楽著作関係ｶﾗｰｶﾞｰﾄﾞ他!E189</f>
        <v>0</v>
      </c>
      <c r="EU11" s="227">
        <f>音楽著作関係ｶﾗｰｶﾞｰﾄﾞ他!J189</f>
        <v>0</v>
      </c>
      <c r="EV11" s="227">
        <f>音楽著作関係ｶﾗｰｶﾞｰﾄﾞ他!J190</f>
        <v>0</v>
      </c>
      <c r="EW11" s="227">
        <f>音楽著作関係ｶﾗｰｶﾞｰﾄﾞ他!J191</f>
        <v>0</v>
      </c>
      <c r="EX11" s="227">
        <f>音楽著作関係ｶﾗｰｶﾞｰﾄﾞ他!E190</f>
        <v>0</v>
      </c>
      <c r="EY11" s="227" t="str">
        <f>音楽著作関係ｶﾗｰｶﾞｰﾄﾞ他!C186</f>
        <v>選択してください</v>
      </c>
      <c r="EZ11" s="227">
        <f>音楽著作関係ｶﾗｰｶﾞｰﾄﾞ他!C197</f>
        <v>0</v>
      </c>
      <c r="FA11" s="227">
        <f>音楽著作関係ｶﾗｰｶﾞｰﾄﾞ他!C199</f>
        <v>0</v>
      </c>
      <c r="FB11" s="227">
        <f>音楽著作関係ｶﾗｰｶﾞｰﾄﾞ他!C201</f>
        <v>0</v>
      </c>
      <c r="FC11" s="227" t="str">
        <f>音楽著作関係ｶﾗｰｶﾞｰﾄﾞ他!C204</f>
        <v>選択してください</v>
      </c>
      <c r="FD11" s="221">
        <f>音楽著作関係ｶﾗｰｶﾞｰﾄﾞ他!E209</f>
        <v>0</v>
      </c>
      <c r="FE11" s="227">
        <f>音楽著作関係ｶﾗｰｶﾞｰﾄﾞ他!J209</f>
        <v>0</v>
      </c>
      <c r="FF11" s="227">
        <f>音楽著作関係ｶﾗｰｶﾞｰﾄﾞ他!J210</f>
        <v>0</v>
      </c>
      <c r="FG11" s="227">
        <f>音楽著作関係ｶﾗｰｶﾞｰﾄﾞ他!J211</f>
        <v>0</v>
      </c>
      <c r="FH11" s="227">
        <f>音楽著作関係ｶﾗｰｶﾞｰﾄﾞ他!E210</f>
        <v>0</v>
      </c>
      <c r="FI11" s="227" t="str">
        <f>音楽著作関係ｶﾗｰｶﾞｰﾄﾞ他!C206</f>
        <v>選択してください</v>
      </c>
      <c r="FJ11" s="227">
        <f>音楽著作関係ｶﾗｰｶﾞｰﾄﾞ他!C217</f>
        <v>0</v>
      </c>
      <c r="FK11" s="227">
        <f>音楽著作関係ｶﾗｰｶﾞｰﾄﾞ他!C219</f>
        <v>0</v>
      </c>
      <c r="FL11" s="227">
        <f>音楽著作関係ｶﾗｰｶﾞｰﾄﾞ他!C221</f>
        <v>0</v>
      </c>
      <c r="FM11" s="227" t="str">
        <f>音楽著作関係ｶﾗｰｶﾞｰﾄﾞ他!C224</f>
        <v>選択してください</v>
      </c>
      <c r="FN11" s="221">
        <f>音楽著作関係ｶﾗｰｶﾞｰﾄﾞ他!E229</f>
        <v>0</v>
      </c>
      <c r="FO11" s="227">
        <f>音楽著作関係ｶﾗｰｶﾞｰﾄﾞ他!J229</f>
        <v>0</v>
      </c>
      <c r="FP11" s="227">
        <f>音楽著作関係ｶﾗｰｶﾞｰﾄﾞ他!J230</f>
        <v>0</v>
      </c>
      <c r="FQ11" s="227">
        <f>音楽著作関係ｶﾗｰｶﾞｰﾄﾞ他!J231</f>
        <v>0</v>
      </c>
      <c r="FR11" s="227">
        <f>音楽著作関係ｶﾗｰｶﾞｰﾄﾞ他!E230</f>
        <v>0</v>
      </c>
      <c r="FS11" s="227" t="str">
        <f>音楽著作関係ｶﾗｰｶﾞｰﾄﾞ他!C226</f>
        <v>選択してください</v>
      </c>
      <c r="FT11" s="227" t="str">
        <f>アンケート入力!C74</f>
        <v>選択してください</v>
      </c>
      <c r="FU11" s="227">
        <f>アンケート入力!B84</f>
        <v>0</v>
      </c>
      <c r="FV11" s="227">
        <f>アンケート入力!E84</f>
        <v>0</v>
      </c>
      <c r="FW11" s="227">
        <f>アンケート入力!B85</f>
        <v>0</v>
      </c>
      <c r="FX11" s="227">
        <f>アンケート入力!E85</f>
        <v>0</v>
      </c>
      <c r="FY11" s="227">
        <f>アンケート入力!B86</f>
        <v>0</v>
      </c>
      <c r="FZ11" s="227">
        <f>アンケート入力!E86</f>
        <v>0</v>
      </c>
      <c r="GA11" s="227">
        <f>アンケート入力!B87</f>
        <v>0</v>
      </c>
      <c r="GB11" s="227">
        <f>アンケート入力!E87</f>
        <v>0</v>
      </c>
      <c r="GC11" s="227">
        <f>アンケート入力!B88</f>
        <v>0</v>
      </c>
      <c r="GD11" s="227">
        <f>アンケート入力!E88</f>
        <v>0</v>
      </c>
      <c r="GE11" s="227">
        <f>アンケート入力!B89</f>
        <v>0</v>
      </c>
      <c r="GF11" s="227">
        <f>アンケート入力!E89</f>
        <v>0</v>
      </c>
      <c r="GG11" s="227">
        <f>アンケート入力!B90</f>
        <v>0</v>
      </c>
      <c r="GH11" s="227">
        <f>アンケート入力!E90</f>
        <v>0</v>
      </c>
      <c r="GI11" s="227">
        <f>アンケート入力!B91</f>
        <v>0</v>
      </c>
      <c r="GJ11" s="227">
        <f>アンケート入力!E91</f>
        <v>0</v>
      </c>
      <c r="GK11" s="227">
        <f>アンケート入力!B92</f>
        <v>0</v>
      </c>
      <c r="GL11" s="227">
        <f>アンケート入力!E92</f>
        <v>0</v>
      </c>
      <c r="GM11" s="227">
        <f>アンケート入力!B93</f>
        <v>0</v>
      </c>
      <c r="GN11" s="227">
        <f>アンケート入力!E93</f>
        <v>0</v>
      </c>
      <c r="GO11" s="227" t="str">
        <f>基本入力!C80</f>
        <v/>
      </c>
      <c r="GP11" s="221">
        <f>基本入力!C78</f>
        <v>0</v>
      </c>
      <c r="GQ11" s="179"/>
      <c r="GR11" s="179"/>
      <c r="GS11" s="179"/>
      <c r="GT11" s="179"/>
      <c r="GU11" s="179"/>
      <c r="GV11" s="179"/>
      <c r="GW11" s="179"/>
      <c r="GX11" s="179"/>
      <c r="GY11" s="179"/>
      <c r="GZ11" s="179"/>
      <c r="HA11" s="179"/>
      <c r="HB11" s="179"/>
      <c r="HC11" s="179"/>
      <c r="HD11" s="179"/>
      <c r="HE11" s="179"/>
      <c r="HF11" s="179"/>
      <c r="HG11" s="179"/>
      <c r="HH11" s="179"/>
      <c r="HI11" s="179"/>
      <c r="HJ11" s="179"/>
      <c r="HK11" s="179"/>
      <c r="HL11" s="179"/>
      <c r="HM11" s="179"/>
      <c r="HN11" s="179"/>
      <c r="HO11" s="179"/>
      <c r="HP11" s="179"/>
      <c r="HQ11" s="179"/>
      <c r="HR11" s="179"/>
      <c r="HS11" s="179"/>
      <c r="HT11" s="179"/>
      <c r="HU11" s="179"/>
      <c r="HV11" s="179"/>
      <c r="HW11" s="179"/>
      <c r="HX11" s="179"/>
      <c r="HY11" s="179"/>
      <c r="HZ11" s="179"/>
      <c r="IA11" s="179"/>
      <c r="IB11" s="179"/>
      <c r="IC11" s="179"/>
      <c r="ID11" s="179"/>
      <c r="IE11" s="179"/>
      <c r="IF11" s="179"/>
      <c r="IG11" s="179"/>
      <c r="IH11" s="179"/>
      <c r="II11" s="179"/>
      <c r="IJ11" s="179"/>
      <c r="IK11" s="179"/>
      <c r="IL11" s="179"/>
      <c r="IM11" s="179"/>
      <c r="IN11" s="179"/>
      <c r="IO11" s="179"/>
      <c r="IP11" s="179"/>
      <c r="IQ11" s="179"/>
      <c r="IR11" s="179"/>
      <c r="IS11" s="179"/>
      <c r="IT11" s="179"/>
      <c r="IU11" s="179"/>
      <c r="IV11" s="179"/>
      <c r="IW11" s="179"/>
      <c r="IX11" s="179"/>
      <c r="IY11" s="179"/>
      <c r="IZ11" s="179"/>
      <c r="JA11" s="179"/>
      <c r="JB11" s="179"/>
      <c r="JC11" s="179"/>
      <c r="JD11" s="179"/>
      <c r="JE11" s="179"/>
      <c r="JF11" s="179"/>
      <c r="JG11" s="179"/>
      <c r="JH11" s="179"/>
      <c r="JI11" s="179"/>
      <c r="JJ11" s="179"/>
      <c r="JK11" s="179"/>
      <c r="JL11" s="179"/>
      <c r="JM11" s="179"/>
      <c r="JN11" s="179"/>
      <c r="JO11" s="179"/>
      <c r="JP11" s="179"/>
      <c r="JQ11" s="179"/>
      <c r="JR11" s="179"/>
      <c r="JS11" s="179"/>
      <c r="JT11" s="179"/>
      <c r="JU11" s="179"/>
      <c r="JV11" s="179"/>
      <c r="JW11" s="179"/>
      <c r="JX11" s="179"/>
      <c r="JY11" s="179"/>
      <c r="JZ11" s="179"/>
      <c r="KA11" s="179"/>
      <c r="KB11" s="179"/>
      <c r="KC11" s="179"/>
      <c r="KD11" s="179"/>
      <c r="KE11" s="179"/>
      <c r="KF11" s="179"/>
      <c r="KG11" s="179"/>
      <c r="KH11" s="179"/>
      <c r="KI11" s="179"/>
      <c r="KJ11" s="179"/>
      <c r="KK11" s="179"/>
      <c r="KL11" s="179"/>
      <c r="KM11" s="179"/>
      <c r="KN11" s="179"/>
      <c r="KO11" s="179"/>
      <c r="KP11" s="179"/>
      <c r="KQ11" s="179"/>
      <c r="KR11" s="179"/>
      <c r="KS11" s="179"/>
      <c r="KT11" s="179"/>
      <c r="KU11" s="179"/>
      <c r="KV11" s="179"/>
      <c r="KW11" s="179"/>
      <c r="KX11" s="179"/>
      <c r="KY11" s="179"/>
      <c r="KZ11" s="179"/>
      <c r="LA11" s="179"/>
      <c r="LB11" s="179"/>
      <c r="LC11" s="179"/>
      <c r="LD11" s="179"/>
      <c r="LE11" s="179"/>
      <c r="LF11" s="179"/>
      <c r="LG11" s="179"/>
      <c r="LH11" s="179"/>
      <c r="LI11" s="179"/>
      <c r="LJ11" s="179"/>
      <c r="LK11" s="179"/>
      <c r="LL11" s="179"/>
      <c r="LM11" s="179"/>
      <c r="LN11" s="179"/>
      <c r="LO11" s="179"/>
      <c r="LP11" s="179"/>
      <c r="LQ11" s="179"/>
      <c r="LR11" s="179"/>
      <c r="LS11" s="179"/>
      <c r="LT11" s="179"/>
      <c r="LU11" s="179"/>
      <c r="LV11" s="179"/>
      <c r="LW11" s="179"/>
      <c r="LX11" s="179"/>
      <c r="LY11" s="179"/>
      <c r="LZ11" s="179"/>
      <c r="MA11" s="179"/>
      <c r="MB11" s="179"/>
      <c r="MC11" s="179"/>
      <c r="MD11" s="179"/>
      <c r="ME11" s="179"/>
      <c r="MF11" s="179"/>
      <c r="MG11" s="179"/>
      <c r="MH11" s="179"/>
      <c r="MI11" s="179"/>
      <c r="MJ11" s="179"/>
      <c r="MK11" s="179"/>
      <c r="ML11" s="179"/>
      <c r="MM11" s="179"/>
      <c r="MN11" s="179"/>
      <c r="MO11" s="179"/>
      <c r="MP11" s="179"/>
      <c r="MQ11" s="179"/>
      <c r="MR11" s="179"/>
      <c r="MS11" s="179"/>
      <c r="MT11" s="179"/>
      <c r="MU11" s="179"/>
      <c r="MV11" s="179"/>
      <c r="MW11" s="179"/>
      <c r="MX11" s="179"/>
      <c r="MY11" s="179"/>
      <c r="MZ11" s="179"/>
      <c r="NA11" s="179"/>
      <c r="NB11" s="179"/>
      <c r="NC11" s="179"/>
      <c r="ND11" s="179"/>
      <c r="NE11" s="179"/>
      <c r="NF11" s="179"/>
      <c r="NG11" s="179"/>
      <c r="NH11" s="179"/>
      <c r="NI11" s="179"/>
      <c r="NJ11" s="179"/>
      <c r="NK11" s="179"/>
      <c r="NL11" s="179"/>
      <c r="NM11" s="179"/>
      <c r="NN11" s="179"/>
      <c r="NO11" s="179"/>
      <c r="NP11" s="179"/>
      <c r="NQ11" s="179"/>
      <c r="NR11" s="179"/>
      <c r="NS11" s="179"/>
      <c r="NT11" s="179"/>
      <c r="NU11" s="179"/>
      <c r="NV11" s="179"/>
      <c r="NW11" s="179"/>
      <c r="NX11" s="179"/>
      <c r="NY11" s="179"/>
      <c r="NZ11" s="179"/>
      <c r="OA11" s="179"/>
      <c r="OB11" s="179"/>
      <c r="OC11" s="179"/>
      <c r="OD11" s="179"/>
      <c r="OE11" s="179"/>
      <c r="OF11" s="179"/>
      <c r="OG11" s="179"/>
      <c r="OH11" s="179"/>
      <c r="OI11" s="179"/>
      <c r="OJ11" s="179"/>
      <c r="OK11" s="179"/>
      <c r="OL11" s="179"/>
      <c r="OM11" s="179"/>
      <c r="ON11" s="179"/>
      <c r="OO11" s="179"/>
      <c r="OP11" s="179"/>
      <c r="OQ11" s="179"/>
      <c r="OR11" s="179"/>
      <c r="OS11" s="179"/>
      <c r="OT11" s="179"/>
      <c r="OU11" s="179"/>
      <c r="OV11" s="179"/>
      <c r="OW11" s="179"/>
      <c r="OX11" s="179"/>
      <c r="OY11" s="179"/>
      <c r="OZ11" s="179"/>
      <c r="PA11" s="179"/>
      <c r="PB11" s="179"/>
      <c r="PC11" s="179"/>
      <c r="PD11" s="179"/>
      <c r="PE11" s="179"/>
      <c r="PF11" s="179"/>
      <c r="PG11" s="179"/>
      <c r="PH11" s="179"/>
      <c r="PI11" s="179"/>
      <c r="PJ11" s="179"/>
      <c r="PK11" s="179"/>
      <c r="PL11" s="179"/>
      <c r="PM11" s="179"/>
      <c r="PN11" s="179"/>
    </row>
    <row r="12" spans="1:430">
      <c r="A12" s="179"/>
      <c r="B12" s="179"/>
      <c r="C12" s="179"/>
      <c r="D12" s="179"/>
      <c r="E12" s="179"/>
      <c r="F12" s="179"/>
      <c r="G12" s="179"/>
      <c r="H12" s="179"/>
      <c r="I12" s="179"/>
      <c r="J12" s="179"/>
      <c r="K12" s="179"/>
      <c r="L12" s="179"/>
      <c r="M12" s="179"/>
      <c r="N12" s="179"/>
      <c r="O12" s="179"/>
      <c r="P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CH12" s="179"/>
      <c r="CI12" s="179"/>
      <c r="CJ12" s="179"/>
      <c r="CK12" s="179"/>
      <c r="CL12" s="216"/>
      <c r="CM12" s="179"/>
      <c r="CN12" s="179"/>
      <c r="CO12" s="179"/>
      <c r="CP12" s="179"/>
      <c r="CQ12" s="215"/>
      <c r="CR12" s="179"/>
      <c r="CS12" s="179"/>
      <c r="CT12" s="179"/>
      <c r="CU12" s="179"/>
      <c r="CV12" s="216"/>
      <c r="CW12" s="179"/>
      <c r="CX12" s="179"/>
      <c r="CY12" s="179"/>
      <c r="CZ12" s="179"/>
      <c r="DA12" s="215"/>
      <c r="DB12" s="179"/>
      <c r="DC12" s="179"/>
      <c r="DD12" s="179"/>
      <c r="DE12" s="179"/>
      <c r="DF12" s="216"/>
      <c r="DG12" s="179"/>
      <c r="DH12" s="179"/>
      <c r="DI12" s="179"/>
      <c r="DJ12" s="179"/>
      <c r="DK12" s="215"/>
      <c r="DL12" s="179"/>
      <c r="DM12" s="179"/>
      <c r="DN12" s="179"/>
      <c r="DO12" s="179"/>
      <c r="DP12" s="216"/>
      <c r="DQ12" s="179"/>
      <c r="DR12" s="179"/>
      <c r="DS12" s="179"/>
      <c r="DT12" s="179"/>
      <c r="DU12" s="215"/>
      <c r="DV12" s="179"/>
      <c r="DW12" s="179"/>
      <c r="DX12" s="179"/>
      <c r="DY12" s="179"/>
      <c r="DZ12" s="216"/>
      <c r="EA12" s="179"/>
      <c r="EB12" s="179"/>
      <c r="EC12" s="179"/>
      <c r="ED12" s="179"/>
      <c r="EE12" s="215"/>
      <c r="EF12" s="179"/>
      <c r="EG12" s="179"/>
      <c r="EH12" s="179"/>
      <c r="EI12" s="179"/>
      <c r="EJ12" s="216"/>
      <c r="EK12" s="179"/>
      <c r="EL12" s="179"/>
      <c r="EM12" s="179"/>
      <c r="EN12" s="179"/>
      <c r="EO12" s="215"/>
      <c r="EP12" s="179"/>
      <c r="EQ12" s="179"/>
      <c r="ER12" s="179"/>
      <c r="ES12" s="179"/>
      <c r="ET12" s="216"/>
      <c r="EU12" s="179"/>
      <c r="EV12" s="179"/>
      <c r="EW12" s="179"/>
      <c r="EX12" s="179"/>
      <c r="EY12" s="215"/>
      <c r="EZ12" s="179"/>
      <c r="FA12" s="179"/>
      <c r="FB12" s="179"/>
      <c r="FC12" s="179"/>
      <c r="FD12" s="216"/>
      <c r="FE12" s="179"/>
      <c r="FF12" s="179"/>
      <c r="FG12" s="179"/>
      <c r="FH12" s="179"/>
      <c r="FI12" s="215"/>
      <c r="FJ12" s="179"/>
      <c r="FK12" s="179"/>
      <c r="FL12" s="179"/>
      <c r="FM12" s="179"/>
      <c r="FN12" s="216"/>
      <c r="FO12" s="179"/>
      <c r="FP12" s="179"/>
      <c r="FQ12" s="179"/>
      <c r="FR12" s="179"/>
      <c r="FS12" s="215"/>
      <c r="FT12" s="179"/>
      <c r="FU12" s="179"/>
      <c r="FV12" s="179"/>
      <c r="FW12" s="179"/>
      <c r="FX12" s="179"/>
      <c r="FY12" s="179"/>
      <c r="FZ12" s="179"/>
      <c r="GA12" s="179"/>
      <c r="GB12" s="179"/>
      <c r="GC12" s="179"/>
      <c r="GD12" s="179"/>
      <c r="GE12" s="179"/>
      <c r="GF12" s="179"/>
      <c r="GG12" s="179"/>
      <c r="GH12" s="179"/>
      <c r="GI12" s="179"/>
      <c r="GJ12" s="179"/>
      <c r="GK12" s="179"/>
      <c r="GL12" s="179"/>
      <c r="GM12" s="179"/>
      <c r="GN12" s="179"/>
      <c r="GO12" s="215"/>
      <c r="GP12" s="216"/>
      <c r="GQ12" s="179"/>
      <c r="GR12" s="179"/>
      <c r="GS12" s="179"/>
      <c r="GT12" s="179"/>
      <c r="GU12" s="179"/>
      <c r="GV12" s="179"/>
      <c r="GW12" s="179"/>
      <c r="GX12" s="179"/>
      <c r="GY12" s="179"/>
      <c r="GZ12" s="179"/>
      <c r="HA12" s="179"/>
      <c r="HB12" s="179"/>
      <c r="HC12" s="179"/>
      <c r="HD12" s="179"/>
      <c r="HE12" s="179"/>
      <c r="HF12" s="179"/>
      <c r="HG12" s="179"/>
      <c r="HH12" s="179"/>
      <c r="HI12" s="179"/>
      <c r="HJ12" s="179"/>
      <c r="HK12" s="179"/>
      <c r="HL12" s="179"/>
      <c r="HM12" s="179"/>
      <c r="HN12" s="179"/>
      <c r="HO12" s="179"/>
      <c r="HP12" s="179"/>
      <c r="HQ12" s="179"/>
      <c r="HR12" s="179"/>
      <c r="HS12" s="179"/>
      <c r="HT12" s="179"/>
      <c r="HU12" s="179"/>
      <c r="HV12" s="179"/>
      <c r="HW12" s="179"/>
      <c r="HX12" s="179"/>
      <c r="HY12" s="179"/>
      <c r="HZ12" s="179"/>
      <c r="IA12" s="179"/>
      <c r="IB12" s="179"/>
      <c r="IC12" s="179"/>
      <c r="ID12" s="179"/>
      <c r="IE12" s="179"/>
      <c r="IF12" s="179"/>
      <c r="IG12" s="179"/>
      <c r="IH12" s="179"/>
      <c r="II12" s="179"/>
      <c r="IJ12" s="179"/>
      <c r="IK12" s="179"/>
      <c r="IL12" s="179"/>
      <c r="IM12" s="179"/>
      <c r="IN12" s="179"/>
      <c r="IO12" s="179"/>
      <c r="IP12" s="179"/>
      <c r="IQ12" s="179"/>
      <c r="IR12" s="179"/>
      <c r="IS12" s="179"/>
      <c r="IT12" s="179"/>
      <c r="IU12" s="179"/>
      <c r="IV12" s="179"/>
      <c r="IW12" s="179"/>
      <c r="IX12" s="179"/>
      <c r="IY12" s="179"/>
      <c r="IZ12" s="179"/>
      <c r="JA12" s="179"/>
      <c r="JB12" s="179"/>
      <c r="JC12" s="179"/>
      <c r="JD12" s="179"/>
      <c r="JE12" s="179"/>
      <c r="JF12" s="179"/>
      <c r="JG12" s="179"/>
      <c r="JH12" s="179"/>
      <c r="JI12" s="179"/>
      <c r="JJ12" s="179"/>
      <c r="JK12" s="179"/>
      <c r="JL12" s="179"/>
      <c r="JM12" s="179"/>
      <c r="JN12" s="179"/>
      <c r="JO12" s="179"/>
      <c r="JP12" s="179"/>
      <c r="JQ12" s="179"/>
      <c r="JR12" s="179"/>
      <c r="JS12" s="179"/>
      <c r="JT12" s="179"/>
      <c r="JU12" s="179"/>
      <c r="JV12" s="179"/>
      <c r="JW12" s="179"/>
      <c r="JX12" s="179"/>
      <c r="JY12" s="179"/>
      <c r="JZ12" s="179"/>
      <c r="KA12" s="179"/>
      <c r="KB12" s="179"/>
      <c r="KC12" s="179"/>
      <c r="KD12" s="179"/>
      <c r="KE12" s="179"/>
      <c r="KF12" s="179"/>
      <c r="KG12" s="179"/>
      <c r="KH12" s="179"/>
      <c r="KI12" s="179"/>
      <c r="KJ12" s="179"/>
      <c r="KK12" s="179"/>
      <c r="KL12" s="179"/>
      <c r="KM12" s="179"/>
      <c r="KN12" s="179"/>
      <c r="KO12" s="179"/>
      <c r="KP12" s="179"/>
      <c r="KQ12" s="179"/>
      <c r="KR12" s="179"/>
      <c r="KS12" s="179"/>
      <c r="KT12" s="179"/>
      <c r="KU12" s="179"/>
      <c r="KV12" s="179"/>
      <c r="KW12" s="179"/>
      <c r="KX12" s="179"/>
      <c r="KY12" s="179"/>
      <c r="KZ12" s="179"/>
      <c r="LA12" s="179"/>
      <c r="LB12" s="179"/>
      <c r="LC12" s="179"/>
      <c r="LD12" s="179"/>
      <c r="LE12" s="179"/>
      <c r="LF12" s="179"/>
      <c r="LG12" s="179"/>
      <c r="LH12" s="179"/>
      <c r="LI12" s="179"/>
      <c r="LJ12" s="179"/>
      <c r="LK12" s="179"/>
      <c r="LL12" s="179"/>
      <c r="LM12" s="179"/>
      <c r="LN12" s="179"/>
      <c r="LO12" s="179"/>
      <c r="LP12" s="179"/>
      <c r="LQ12" s="179"/>
      <c r="LR12" s="179"/>
      <c r="LS12" s="179"/>
      <c r="LT12" s="179"/>
      <c r="LU12" s="179"/>
      <c r="LV12" s="179"/>
      <c r="LW12" s="179"/>
      <c r="LX12" s="179"/>
      <c r="LY12" s="179"/>
      <c r="LZ12" s="179"/>
      <c r="MA12" s="179"/>
      <c r="MB12" s="179"/>
      <c r="MC12" s="179"/>
      <c r="MD12" s="179"/>
      <c r="ME12" s="179"/>
      <c r="MF12" s="179"/>
      <c r="MG12" s="179"/>
      <c r="MH12" s="179"/>
      <c r="MI12" s="179"/>
      <c r="MJ12" s="179"/>
      <c r="MK12" s="179"/>
      <c r="ML12" s="179"/>
      <c r="MM12" s="179"/>
      <c r="MN12" s="179"/>
      <c r="MO12" s="179"/>
      <c r="MP12" s="179"/>
      <c r="MQ12" s="179"/>
      <c r="MR12" s="179"/>
      <c r="MS12" s="179"/>
      <c r="MT12" s="179"/>
      <c r="MU12" s="179"/>
      <c r="MV12" s="179"/>
      <c r="MW12" s="179"/>
      <c r="MX12" s="179"/>
      <c r="MY12" s="179"/>
      <c r="MZ12" s="179"/>
      <c r="NA12" s="179"/>
      <c r="NB12" s="179"/>
      <c r="NC12" s="179"/>
      <c r="ND12" s="179"/>
      <c r="NE12" s="179"/>
      <c r="NF12" s="179"/>
      <c r="NG12" s="179"/>
      <c r="NH12" s="179"/>
      <c r="NI12" s="179"/>
      <c r="NJ12" s="179"/>
      <c r="NK12" s="179"/>
      <c r="NL12" s="179"/>
      <c r="NM12" s="179"/>
      <c r="NN12" s="179"/>
      <c r="NO12" s="179"/>
      <c r="NP12" s="179"/>
      <c r="NQ12" s="179"/>
      <c r="NR12" s="179"/>
      <c r="NS12" s="179"/>
      <c r="NT12" s="179"/>
      <c r="NU12" s="179"/>
      <c r="NV12" s="179"/>
      <c r="NW12" s="179"/>
      <c r="NX12" s="179"/>
      <c r="NY12" s="179"/>
      <c r="NZ12" s="179"/>
      <c r="OA12" s="179"/>
      <c r="OB12" s="179"/>
      <c r="OC12" s="179"/>
      <c r="OD12" s="179"/>
      <c r="OE12" s="179"/>
      <c r="OF12" s="179"/>
      <c r="OG12" s="179"/>
      <c r="OH12" s="179"/>
      <c r="OI12" s="179"/>
      <c r="OJ12" s="179"/>
      <c r="OK12" s="179"/>
      <c r="OL12" s="179"/>
      <c r="OM12" s="179"/>
      <c r="ON12" s="179"/>
      <c r="OO12" s="179"/>
      <c r="OP12" s="179"/>
      <c r="OQ12" s="179"/>
      <c r="OR12" s="179"/>
      <c r="OS12" s="179"/>
      <c r="OT12" s="179"/>
      <c r="OU12" s="179"/>
      <c r="OV12" s="179"/>
      <c r="OW12" s="179"/>
      <c r="OX12" s="179"/>
      <c r="OY12" s="179"/>
      <c r="OZ12" s="179"/>
      <c r="PA12" s="179"/>
      <c r="PB12" s="179"/>
      <c r="PC12" s="179"/>
      <c r="PD12" s="179"/>
      <c r="PE12" s="179"/>
      <c r="PF12" s="179"/>
      <c r="PG12" s="179"/>
      <c r="PH12" s="179"/>
      <c r="PI12" s="179"/>
      <c r="PJ12" s="179"/>
      <c r="PK12" s="179"/>
      <c r="PL12" s="179"/>
      <c r="PM12" s="179"/>
      <c r="PN12" s="179"/>
    </row>
    <row r="13" spans="1:430">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79"/>
      <c r="FG13" s="179"/>
      <c r="FH13" s="179"/>
      <c r="FI13" s="179"/>
      <c r="FJ13" s="179"/>
      <c r="FK13" s="179"/>
      <c r="FL13" s="179"/>
      <c r="FM13" s="179"/>
      <c r="FN13" s="179"/>
      <c r="FO13" s="179"/>
      <c r="FP13" s="179"/>
      <c r="FQ13" s="179"/>
      <c r="FR13" s="179"/>
      <c r="FS13" s="179"/>
      <c r="FT13" s="179"/>
      <c r="FW13" s="179"/>
      <c r="FX13" s="179"/>
      <c r="FY13" s="179"/>
      <c r="FZ13" s="179"/>
      <c r="GA13" s="179"/>
      <c r="GB13" s="179"/>
      <c r="GC13" s="179"/>
      <c r="GD13" s="179"/>
      <c r="GE13" s="179"/>
      <c r="GF13" s="179"/>
      <c r="GG13" s="179"/>
      <c r="GH13" s="179"/>
      <c r="GK13" s="179"/>
      <c r="GL13" s="179"/>
      <c r="GM13" s="179"/>
      <c r="GN13" s="179"/>
      <c r="GO13" s="179"/>
      <c r="GP13" s="179"/>
      <c r="GQ13" s="179"/>
      <c r="GR13" s="179"/>
      <c r="GS13" s="179"/>
      <c r="GT13" s="179"/>
      <c r="GU13" s="179"/>
      <c r="GV13" s="179"/>
      <c r="GW13" s="179"/>
      <c r="GX13" s="179"/>
      <c r="GY13" s="179"/>
      <c r="GZ13" s="179"/>
      <c r="HA13" s="179"/>
      <c r="HB13" s="179"/>
      <c r="HC13" s="179"/>
      <c r="HD13" s="179"/>
      <c r="HE13" s="179"/>
      <c r="HF13" s="179"/>
      <c r="HG13" s="179"/>
      <c r="HH13" s="179"/>
      <c r="HI13" s="179"/>
      <c r="HJ13" s="179"/>
      <c r="HK13" s="179"/>
      <c r="HL13" s="179"/>
      <c r="HM13" s="179"/>
      <c r="HN13" s="179"/>
      <c r="HO13" s="179"/>
      <c r="HP13" s="179"/>
      <c r="HQ13" s="179"/>
      <c r="HR13" s="179"/>
      <c r="HS13" s="179"/>
      <c r="HT13" s="179"/>
      <c r="HU13" s="179"/>
      <c r="HV13" s="179"/>
      <c r="HW13" s="179"/>
      <c r="HX13" s="179"/>
      <c r="HY13" s="179"/>
      <c r="HZ13" s="179"/>
      <c r="IA13" s="179"/>
      <c r="IB13" s="179"/>
      <c r="IC13" s="179"/>
      <c r="ID13" s="179"/>
      <c r="IE13" s="179"/>
      <c r="IF13" s="179"/>
      <c r="IG13" s="179"/>
      <c r="IH13" s="179"/>
      <c r="II13" s="179"/>
      <c r="IJ13" s="179"/>
      <c r="IK13" s="179"/>
      <c r="IL13" s="179"/>
      <c r="IM13" s="179"/>
      <c r="IN13" s="179"/>
      <c r="IO13" s="179"/>
      <c r="IP13" s="179"/>
      <c r="IQ13" s="179"/>
      <c r="IR13" s="179"/>
      <c r="IS13" s="179"/>
      <c r="IT13" s="179"/>
      <c r="IU13" s="179"/>
      <c r="IV13" s="179"/>
      <c r="IW13" s="179"/>
      <c r="IX13" s="179"/>
      <c r="IY13" s="179"/>
      <c r="IZ13" s="179"/>
      <c r="JA13" s="179"/>
      <c r="JB13" s="179"/>
      <c r="JC13" s="179"/>
      <c r="JD13" s="179"/>
      <c r="JE13" s="179"/>
      <c r="JF13" s="179"/>
      <c r="JG13" s="179"/>
      <c r="JH13" s="179"/>
      <c r="JI13" s="179"/>
      <c r="JJ13" s="179"/>
      <c r="JK13" s="179"/>
      <c r="JL13" s="179"/>
      <c r="JM13" s="179"/>
      <c r="JN13" s="179"/>
      <c r="JO13" s="179"/>
      <c r="JP13" s="179"/>
      <c r="JQ13" s="179"/>
      <c r="JR13" s="179"/>
      <c r="JS13" s="179"/>
      <c r="JT13" s="179"/>
      <c r="JU13" s="179"/>
      <c r="JV13" s="179"/>
      <c r="JW13" s="179"/>
      <c r="JX13" s="179"/>
      <c r="JY13" s="179"/>
      <c r="JZ13" s="179"/>
      <c r="KA13" s="179"/>
      <c r="KB13" s="179"/>
      <c r="KC13" s="179"/>
      <c r="KD13" s="179"/>
      <c r="KE13" s="179"/>
      <c r="KF13" s="179"/>
      <c r="KG13" s="179"/>
      <c r="KH13" s="179"/>
      <c r="KI13" s="179"/>
      <c r="KJ13" s="179"/>
      <c r="KK13" s="179"/>
      <c r="KL13" s="179"/>
      <c r="KM13" s="179"/>
      <c r="KN13" s="179"/>
      <c r="KO13" s="179"/>
      <c r="KP13" s="179"/>
      <c r="KQ13" s="179"/>
      <c r="KR13" s="179"/>
      <c r="KS13" s="179"/>
      <c r="KT13" s="179"/>
      <c r="KU13" s="179"/>
      <c r="KV13" s="179"/>
      <c r="KW13" s="179"/>
      <c r="KX13" s="179"/>
      <c r="KY13" s="179"/>
      <c r="KZ13" s="179"/>
      <c r="LA13" s="179"/>
      <c r="LB13" s="179"/>
      <c r="LC13" s="179"/>
      <c r="LD13" s="179"/>
      <c r="LE13" s="179"/>
      <c r="LF13" s="179"/>
      <c r="LG13" s="179"/>
      <c r="LH13" s="179"/>
      <c r="LI13" s="179"/>
      <c r="LJ13" s="179"/>
      <c r="LK13" s="179"/>
      <c r="LL13" s="179"/>
      <c r="LM13" s="179"/>
      <c r="LN13" s="179"/>
      <c r="LO13" s="179"/>
      <c r="LP13" s="179"/>
      <c r="LQ13" s="179"/>
      <c r="LR13" s="179"/>
      <c r="LS13" s="179"/>
      <c r="LT13" s="179"/>
      <c r="LU13" s="179"/>
      <c r="LV13" s="179"/>
      <c r="LW13" s="179"/>
      <c r="LX13" s="179"/>
      <c r="LY13" s="179"/>
      <c r="LZ13" s="179"/>
      <c r="MA13" s="179"/>
      <c r="MB13" s="179"/>
      <c r="MC13" s="179"/>
      <c r="MD13" s="179"/>
      <c r="ME13" s="179"/>
      <c r="MF13" s="179"/>
      <c r="MG13" s="179"/>
      <c r="MH13" s="179"/>
      <c r="MI13" s="179"/>
      <c r="MJ13" s="179"/>
      <c r="MK13" s="179"/>
      <c r="ML13" s="179"/>
      <c r="MM13" s="179"/>
      <c r="MN13" s="179"/>
      <c r="MO13" s="179"/>
      <c r="MP13" s="179"/>
      <c r="MQ13" s="179"/>
      <c r="MR13" s="179"/>
      <c r="MS13" s="179"/>
      <c r="MT13" s="179"/>
      <c r="MU13" s="179"/>
      <c r="MV13" s="179"/>
      <c r="MW13" s="179"/>
      <c r="MX13" s="179"/>
      <c r="MY13" s="179"/>
      <c r="MZ13" s="179"/>
      <c r="NA13" s="179"/>
      <c r="NB13" s="179"/>
      <c r="NC13" s="179"/>
      <c r="ND13" s="179"/>
      <c r="NE13" s="179"/>
      <c r="NF13" s="179"/>
      <c r="NG13" s="179"/>
      <c r="NH13" s="179"/>
      <c r="NI13" s="179"/>
      <c r="NJ13" s="179"/>
      <c r="NK13" s="179"/>
      <c r="NL13" s="179"/>
      <c r="NM13" s="179"/>
      <c r="NN13" s="179"/>
      <c r="NO13" s="179"/>
      <c r="NP13" s="179"/>
      <c r="NQ13" s="179"/>
      <c r="NR13" s="179"/>
      <c r="NS13" s="179"/>
      <c r="NT13" s="179"/>
      <c r="NU13" s="179"/>
      <c r="NV13" s="179"/>
      <c r="NW13" s="179"/>
      <c r="NX13" s="179"/>
      <c r="NY13" s="179"/>
      <c r="NZ13" s="179"/>
      <c r="OA13" s="179"/>
      <c r="OB13" s="179"/>
      <c r="OC13" s="179"/>
      <c r="OD13" s="179"/>
      <c r="OE13" s="179"/>
      <c r="OF13" s="179"/>
      <c r="OG13" s="179"/>
      <c r="OH13" s="179"/>
      <c r="OI13" s="179"/>
      <c r="OJ13" s="179"/>
      <c r="OK13" s="179"/>
      <c r="OL13" s="179"/>
      <c r="OM13" s="179"/>
      <c r="ON13" s="179"/>
      <c r="OO13" s="179"/>
      <c r="OP13" s="179"/>
      <c r="OQ13" s="179"/>
      <c r="OR13" s="179"/>
      <c r="OS13" s="179"/>
      <c r="OT13" s="179"/>
      <c r="OU13" s="179"/>
      <c r="OV13" s="179"/>
      <c r="OW13" s="179"/>
      <c r="OX13" s="179"/>
      <c r="OY13" s="179"/>
      <c r="OZ13" s="179"/>
      <c r="PA13" s="179"/>
      <c r="PB13" s="179"/>
      <c r="PC13" s="179"/>
      <c r="PD13" s="179"/>
      <c r="PE13" s="179"/>
      <c r="PF13" s="179"/>
      <c r="PG13" s="179"/>
      <c r="PH13" s="179"/>
      <c r="PI13" s="179"/>
      <c r="PJ13" s="179"/>
      <c r="PK13" s="179"/>
      <c r="PL13" s="179"/>
      <c r="PM13" s="179"/>
      <c r="PN13" s="179"/>
    </row>
    <row r="14" spans="1:430">
      <c r="A14" s="179"/>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79"/>
      <c r="FE14" s="179"/>
      <c r="FF14" s="179"/>
      <c r="FG14" s="179"/>
      <c r="FH14" s="179"/>
      <c r="FI14" s="179"/>
      <c r="FJ14" s="179"/>
      <c r="FK14" s="179"/>
      <c r="FL14" s="179"/>
      <c r="FM14" s="179"/>
      <c r="FN14" s="179"/>
      <c r="FO14" s="179"/>
      <c r="FP14" s="179"/>
      <c r="FQ14" s="179"/>
      <c r="FR14" s="179"/>
      <c r="FS14" s="179"/>
      <c r="FT14" s="179"/>
      <c r="FW14" s="179"/>
      <c r="FX14" s="179"/>
      <c r="FY14" s="179"/>
      <c r="FZ14" s="179"/>
      <c r="GA14" s="179"/>
      <c r="GB14" s="179"/>
      <c r="GC14" s="179"/>
      <c r="GD14" s="179"/>
      <c r="GE14" s="179"/>
      <c r="GF14" s="179"/>
      <c r="GG14" s="179"/>
      <c r="GH14" s="179"/>
      <c r="GK14" s="179"/>
      <c r="GL14" s="179"/>
      <c r="GM14" s="179"/>
      <c r="GN14" s="179"/>
      <c r="GO14" s="179"/>
      <c r="GP14" s="179"/>
      <c r="GQ14" s="179"/>
      <c r="GR14" s="179"/>
      <c r="GS14" s="179"/>
      <c r="GT14" s="179"/>
      <c r="GU14" s="179"/>
      <c r="GV14" s="179"/>
      <c r="GW14" s="179"/>
      <c r="GX14" s="179"/>
      <c r="GY14" s="179"/>
      <c r="GZ14" s="179"/>
      <c r="HA14" s="179"/>
      <c r="HB14" s="179"/>
      <c r="HC14" s="179"/>
      <c r="HD14" s="179"/>
      <c r="HE14" s="179"/>
      <c r="HF14" s="179"/>
      <c r="HG14" s="179"/>
      <c r="HH14" s="179"/>
      <c r="HI14" s="179"/>
      <c r="HJ14" s="179"/>
      <c r="HK14" s="179"/>
      <c r="HL14" s="179"/>
      <c r="HM14" s="179"/>
      <c r="HN14" s="179"/>
      <c r="HO14" s="179"/>
      <c r="HP14" s="179"/>
      <c r="HQ14" s="179"/>
      <c r="HR14" s="179"/>
      <c r="HS14" s="179"/>
      <c r="HT14" s="179"/>
      <c r="HU14" s="179"/>
      <c r="HV14" s="179"/>
      <c r="HW14" s="179"/>
      <c r="HX14" s="179"/>
      <c r="HY14" s="179"/>
      <c r="HZ14" s="179"/>
      <c r="IA14" s="179"/>
      <c r="IB14" s="179"/>
      <c r="IC14" s="179"/>
      <c r="ID14" s="179"/>
      <c r="IE14" s="179"/>
      <c r="IF14" s="179"/>
      <c r="IG14" s="179"/>
      <c r="IH14" s="179"/>
      <c r="II14" s="179"/>
      <c r="IJ14" s="179"/>
      <c r="IK14" s="179"/>
      <c r="IL14" s="179"/>
      <c r="IM14" s="179"/>
      <c r="IN14" s="179"/>
      <c r="IO14" s="179"/>
      <c r="IP14" s="179"/>
      <c r="IQ14" s="179"/>
      <c r="IR14" s="179"/>
      <c r="IS14" s="179"/>
      <c r="IT14" s="179"/>
      <c r="IU14" s="179"/>
      <c r="IV14" s="179"/>
      <c r="IW14" s="179"/>
      <c r="IX14" s="179"/>
      <c r="IY14" s="179"/>
      <c r="IZ14" s="179"/>
      <c r="JA14" s="179"/>
      <c r="JB14" s="179"/>
      <c r="JC14" s="179"/>
      <c r="JD14" s="179"/>
      <c r="JE14" s="179"/>
      <c r="JF14" s="179"/>
      <c r="JG14" s="179"/>
      <c r="JH14" s="179"/>
      <c r="JI14" s="179"/>
      <c r="JJ14" s="179"/>
      <c r="JK14" s="179"/>
      <c r="JL14" s="179"/>
      <c r="JM14" s="179"/>
      <c r="JN14" s="179"/>
      <c r="JO14" s="179"/>
      <c r="JP14" s="179"/>
      <c r="JQ14" s="179"/>
      <c r="JR14" s="179"/>
      <c r="JS14" s="179"/>
      <c r="JT14" s="179"/>
      <c r="JU14" s="179"/>
      <c r="JV14" s="179"/>
      <c r="JW14" s="179"/>
      <c r="JX14" s="179"/>
      <c r="JY14" s="179"/>
      <c r="JZ14" s="179"/>
      <c r="KA14" s="179"/>
      <c r="KB14" s="179"/>
      <c r="KC14" s="179"/>
      <c r="KD14" s="179"/>
      <c r="KE14" s="179"/>
      <c r="KF14" s="179"/>
      <c r="KG14" s="179"/>
      <c r="KH14" s="179"/>
      <c r="KI14" s="179"/>
      <c r="KJ14" s="179"/>
      <c r="KK14" s="179"/>
      <c r="KL14" s="179"/>
      <c r="KM14" s="179"/>
      <c r="KN14" s="179"/>
      <c r="KO14" s="179"/>
      <c r="KP14" s="179"/>
      <c r="KQ14" s="179"/>
      <c r="KR14" s="179"/>
      <c r="KS14" s="179"/>
      <c r="KT14" s="179"/>
      <c r="KU14" s="179"/>
      <c r="KV14" s="179"/>
      <c r="KW14" s="179"/>
      <c r="KX14" s="179"/>
      <c r="KY14" s="179"/>
      <c r="KZ14" s="179"/>
      <c r="LA14" s="179"/>
      <c r="LB14" s="179"/>
      <c r="LC14" s="179"/>
      <c r="LD14" s="179"/>
      <c r="LE14" s="179"/>
      <c r="LF14" s="179"/>
      <c r="LG14" s="179"/>
      <c r="LH14" s="179"/>
      <c r="LI14" s="179"/>
      <c r="LJ14" s="179"/>
      <c r="LK14" s="179"/>
      <c r="LL14" s="179"/>
      <c r="LM14" s="179"/>
      <c r="LN14" s="179"/>
      <c r="LO14" s="179"/>
      <c r="LP14" s="179"/>
      <c r="LQ14" s="179"/>
      <c r="LR14" s="179"/>
      <c r="LS14" s="179"/>
      <c r="LT14" s="179"/>
      <c r="LU14" s="179"/>
      <c r="LV14" s="179"/>
      <c r="LW14" s="179"/>
      <c r="LX14" s="179"/>
      <c r="LY14" s="179"/>
      <c r="LZ14" s="179"/>
      <c r="MA14" s="179"/>
      <c r="MB14" s="179"/>
      <c r="MC14" s="179"/>
      <c r="MD14" s="179"/>
      <c r="ME14" s="179"/>
      <c r="MF14" s="179"/>
      <c r="MG14" s="179"/>
      <c r="MH14" s="179"/>
      <c r="MI14" s="179"/>
      <c r="MJ14" s="179"/>
      <c r="MK14" s="179"/>
      <c r="ML14" s="179"/>
      <c r="MM14" s="179"/>
      <c r="MN14" s="179"/>
      <c r="MO14" s="179"/>
      <c r="MP14" s="179"/>
      <c r="MQ14" s="179"/>
      <c r="MR14" s="179"/>
      <c r="MS14" s="179"/>
      <c r="MT14" s="179"/>
      <c r="MU14" s="179"/>
      <c r="MV14" s="179"/>
      <c r="MW14" s="179"/>
      <c r="MX14" s="179"/>
      <c r="MY14" s="179"/>
      <c r="MZ14" s="179"/>
      <c r="NA14" s="179"/>
      <c r="NB14" s="179"/>
      <c r="NC14" s="179"/>
      <c r="ND14" s="179"/>
      <c r="NE14" s="179"/>
      <c r="NF14" s="179"/>
      <c r="NG14" s="179"/>
      <c r="NH14" s="179"/>
      <c r="NI14" s="179"/>
      <c r="NJ14" s="179"/>
      <c r="NK14" s="179"/>
      <c r="NL14" s="179"/>
      <c r="NM14" s="179"/>
      <c r="NN14" s="179"/>
      <c r="NO14" s="179"/>
      <c r="NP14" s="179"/>
      <c r="NQ14" s="179"/>
      <c r="NR14" s="179"/>
      <c r="NS14" s="179"/>
      <c r="NT14" s="179"/>
      <c r="NU14" s="179"/>
      <c r="NV14" s="179"/>
      <c r="NW14" s="179"/>
      <c r="NX14" s="179"/>
      <c r="NY14" s="179"/>
      <c r="NZ14" s="179"/>
      <c r="OA14" s="179"/>
      <c r="OB14" s="179"/>
      <c r="OC14" s="179"/>
      <c r="OD14" s="179"/>
      <c r="OE14" s="179"/>
      <c r="OF14" s="179"/>
      <c r="OG14" s="179"/>
      <c r="OH14" s="179"/>
      <c r="OI14" s="179"/>
      <c r="OJ14" s="179"/>
      <c r="OK14" s="179"/>
      <c r="OL14" s="179"/>
      <c r="OM14" s="179"/>
      <c r="ON14" s="179"/>
      <c r="OO14" s="179"/>
      <c r="OP14" s="179"/>
      <c r="OQ14" s="179"/>
      <c r="OR14" s="179"/>
      <c r="OS14" s="179"/>
      <c r="OT14" s="179"/>
      <c r="OU14" s="179"/>
      <c r="OV14" s="179"/>
      <c r="OW14" s="179"/>
      <c r="OX14" s="179"/>
      <c r="OY14" s="179"/>
      <c r="OZ14" s="179"/>
      <c r="PA14" s="179"/>
      <c r="PB14" s="179"/>
      <c r="PC14" s="179"/>
      <c r="PD14" s="179"/>
      <c r="PE14" s="179"/>
      <c r="PF14" s="179"/>
      <c r="PG14" s="179"/>
      <c r="PH14" s="179"/>
      <c r="PI14" s="179"/>
      <c r="PJ14" s="179"/>
      <c r="PK14" s="179"/>
      <c r="PL14" s="179"/>
      <c r="PM14" s="179"/>
      <c r="PN14" s="179"/>
    </row>
    <row r="16" spans="1:430">
      <c r="A16" s="109" t="s">
        <v>308</v>
      </c>
      <c r="B16" s="110"/>
      <c r="C16" s="110"/>
      <c r="D16" s="110"/>
      <c r="G16" s="109" t="s">
        <v>381</v>
      </c>
      <c r="H16" s="110"/>
      <c r="I16" s="110"/>
      <c r="J16" s="110"/>
    </row>
    <row r="17" spans="1:10">
      <c r="A17" s="123" t="s">
        <v>721</v>
      </c>
      <c r="B17" s="193" t="str">
        <f>基本入力!C44</f>
        <v>選択してください</v>
      </c>
      <c r="C17" s="123"/>
      <c r="D17" s="110"/>
      <c r="G17" s="116" t="s">
        <v>319</v>
      </c>
      <c r="H17" s="116">
        <f>基本入力!C7</f>
        <v>0</v>
      </c>
      <c r="I17" s="116"/>
      <c r="J17" s="116"/>
    </row>
    <row r="18" spans="1:10">
      <c r="A18" s="123" t="s">
        <v>692</v>
      </c>
      <c r="B18" s="123" t="str">
        <f>基本入力!C46</f>
        <v>選択してください</v>
      </c>
      <c r="C18" s="123"/>
      <c r="D18" s="110"/>
      <c r="G18" s="116"/>
      <c r="H18" s="116"/>
      <c r="I18" s="116"/>
      <c r="J18" s="116"/>
    </row>
    <row r="19" spans="1:10">
      <c r="A19" s="123" t="s">
        <v>697</v>
      </c>
      <c r="B19" s="123" t="str">
        <f>基本入力!C53</f>
        <v>選択してください</v>
      </c>
      <c r="C19" s="123"/>
      <c r="D19" s="192" t="s">
        <v>722</v>
      </c>
      <c r="G19" s="116" t="s">
        <v>322</v>
      </c>
      <c r="H19" s="116" t="str">
        <f>基本入力!C48&amp;" 名"</f>
        <v>0 名</v>
      </c>
      <c r="I19" s="116"/>
      <c r="J19" s="116"/>
    </row>
    <row r="20" spans="1:10">
      <c r="A20" s="123"/>
      <c r="B20" s="123"/>
      <c r="C20" s="123"/>
      <c r="D20" s="110"/>
      <c r="G20" s="117" t="s">
        <v>320</v>
      </c>
      <c r="H20" s="118" t="s">
        <v>9</v>
      </c>
      <c r="I20" s="118" t="s">
        <v>48</v>
      </c>
      <c r="J20" s="118" t="s">
        <v>321</v>
      </c>
    </row>
    <row r="21" spans="1:10">
      <c r="A21" s="111" t="s">
        <v>676</v>
      </c>
      <c r="B21" s="114" t="str">
        <f>基本入力!C5</f>
        <v>選択してください</v>
      </c>
      <c r="C21" s="112"/>
      <c r="D21" s="110"/>
      <c r="G21" s="107">
        <v>1</v>
      </c>
      <c r="H21" s="115">
        <f>構成メンバー名簿入力!C20</f>
        <v>0</v>
      </c>
      <c r="I21" s="119">
        <f>構成メンバー名簿入力!D20</f>
        <v>0</v>
      </c>
      <c r="J21" s="119">
        <f>構成メンバー名簿入力!E20</f>
        <v>0</v>
      </c>
    </row>
    <row r="22" spans="1:10">
      <c r="A22" s="111" t="s">
        <v>309</v>
      </c>
      <c r="B22" s="114">
        <f>基本入力!C7</f>
        <v>0</v>
      </c>
      <c r="C22" s="112"/>
      <c r="D22" s="110"/>
      <c r="G22">
        <v>2</v>
      </c>
      <c r="H22" s="115">
        <f>構成メンバー名簿入力!C21</f>
        <v>0</v>
      </c>
      <c r="I22" s="119">
        <f>構成メンバー名簿入力!D21</f>
        <v>0</v>
      </c>
      <c r="J22" s="119">
        <f>構成メンバー名簿入力!E21</f>
        <v>0</v>
      </c>
    </row>
    <row r="23" spans="1:10">
      <c r="A23" s="113" t="s">
        <v>310</v>
      </c>
      <c r="B23" s="114">
        <f>プログラム掲載入力!C30</f>
        <v>0</v>
      </c>
      <c r="C23" s="112"/>
      <c r="D23" s="110"/>
      <c r="G23" s="107">
        <v>3</v>
      </c>
      <c r="H23" s="115">
        <f>構成メンバー名簿入力!C22</f>
        <v>0</v>
      </c>
      <c r="I23" s="119">
        <f>構成メンバー名簿入力!D22</f>
        <v>0</v>
      </c>
      <c r="J23" s="119">
        <f>構成メンバー名簿入力!E22</f>
        <v>0</v>
      </c>
    </row>
    <row r="24" spans="1:10">
      <c r="A24" s="111"/>
      <c r="B24" s="114"/>
      <c r="C24" s="112"/>
      <c r="D24" s="110"/>
      <c r="G24" s="107">
        <v>4</v>
      </c>
      <c r="H24" s="115">
        <f>構成メンバー名簿入力!C23</f>
        <v>0</v>
      </c>
      <c r="I24" s="119">
        <f>構成メンバー名簿入力!D23</f>
        <v>0</v>
      </c>
      <c r="J24" s="119">
        <f>構成メンバー名簿入力!E23</f>
        <v>0</v>
      </c>
    </row>
    <row r="25" spans="1:10">
      <c r="A25" s="112" t="s">
        <v>311</v>
      </c>
      <c r="B25" s="114"/>
      <c r="C25" s="112"/>
      <c r="D25" s="110"/>
      <c r="G25" s="107">
        <v>5</v>
      </c>
      <c r="H25" s="115">
        <f>構成メンバー名簿入力!C24</f>
        <v>0</v>
      </c>
      <c r="I25" s="119">
        <f>構成メンバー名簿入力!D24</f>
        <v>0</v>
      </c>
      <c r="J25" s="119">
        <f>構成メンバー名簿入力!E24</f>
        <v>0</v>
      </c>
    </row>
    <row r="26" spans="1:10">
      <c r="A26" s="112" t="s">
        <v>312</v>
      </c>
      <c r="B26" s="114" t="str">
        <f>事務局印刷用ﾏｰﾁﾝｸﾞ!D167</f>
        <v>-</v>
      </c>
      <c r="C26" s="112"/>
      <c r="D26" s="110"/>
      <c r="G26" s="107">
        <v>6</v>
      </c>
      <c r="H26" s="115">
        <f>構成メンバー名簿入力!C25</f>
        <v>0</v>
      </c>
      <c r="I26" s="119">
        <f>構成メンバー名簿入力!D25</f>
        <v>0</v>
      </c>
      <c r="J26" s="119">
        <f>構成メンバー名簿入力!E25</f>
        <v>0</v>
      </c>
    </row>
    <row r="27" spans="1:10">
      <c r="A27" s="112" t="s">
        <v>313</v>
      </c>
      <c r="B27" s="114" t="str">
        <f>事務局印刷用ﾏｰﾁﾝｸﾞ!D167</f>
        <v>-</v>
      </c>
      <c r="C27" s="112"/>
      <c r="D27" s="110"/>
      <c r="G27" s="107">
        <v>7</v>
      </c>
      <c r="H27" s="115">
        <f>構成メンバー名簿入力!C26</f>
        <v>0</v>
      </c>
      <c r="I27" s="119">
        <f>構成メンバー名簿入力!D26</f>
        <v>0</v>
      </c>
      <c r="J27" s="119">
        <f>構成メンバー名簿入力!E26</f>
        <v>0</v>
      </c>
    </row>
    <row r="28" spans="1:10">
      <c r="A28" s="112" t="s">
        <v>314</v>
      </c>
      <c r="B28" s="114" t="str">
        <f>事務局印刷用ﾏｰﾁﾝｸﾞ!E168</f>
        <v>-</v>
      </c>
      <c r="C28" s="112"/>
      <c r="D28" s="110"/>
      <c r="G28" s="107">
        <v>8</v>
      </c>
      <c r="H28" s="115">
        <f>構成メンバー名簿入力!C27</f>
        <v>0</v>
      </c>
      <c r="I28" s="119">
        <f>構成メンバー名簿入力!D27</f>
        <v>0</v>
      </c>
      <c r="J28" s="119">
        <f>構成メンバー名簿入力!E27</f>
        <v>0</v>
      </c>
    </row>
    <row r="29" spans="1:10">
      <c r="A29" s="112" t="s">
        <v>315</v>
      </c>
      <c r="B29" s="114" t="str">
        <f>事務局印刷用ﾏｰﾁﾝｸﾞ!J168</f>
        <v>-</v>
      </c>
      <c r="C29" s="112"/>
      <c r="D29" s="110"/>
      <c r="G29" s="107">
        <v>9</v>
      </c>
      <c r="H29" s="115">
        <f>構成メンバー名簿入力!C28</f>
        <v>0</v>
      </c>
      <c r="I29" s="119">
        <f>構成メンバー名簿入力!D28</f>
        <v>0</v>
      </c>
      <c r="J29" s="119">
        <f>構成メンバー名簿入力!E28</f>
        <v>0</v>
      </c>
    </row>
    <row r="30" spans="1:10">
      <c r="A30" s="112" t="s">
        <v>316</v>
      </c>
      <c r="B30" s="114" t="str">
        <f>事務局印刷用ﾏｰﾁﾝｸﾞ!E169</f>
        <v>-</v>
      </c>
      <c r="C30" s="112"/>
      <c r="D30" s="110"/>
      <c r="G30" s="107">
        <v>10</v>
      </c>
      <c r="H30" s="115">
        <f>構成メンバー名簿入力!C29</f>
        <v>0</v>
      </c>
      <c r="I30" s="119">
        <f>構成メンバー名簿入力!D29</f>
        <v>0</v>
      </c>
      <c r="J30" s="119">
        <f>構成メンバー名簿入力!E29</f>
        <v>0</v>
      </c>
    </row>
    <row r="31" spans="1:10">
      <c r="A31" s="112" t="s">
        <v>317</v>
      </c>
      <c r="B31" s="114" t="str">
        <f>事務局印刷用ﾏｰﾁﾝｸﾞ!J169</f>
        <v>-</v>
      </c>
      <c r="C31" s="112"/>
      <c r="D31" s="110"/>
      <c r="G31" s="107">
        <v>11</v>
      </c>
      <c r="H31" s="115">
        <f>構成メンバー名簿入力!C30</f>
        <v>0</v>
      </c>
      <c r="I31" s="119">
        <f>構成メンバー名簿入力!D30</f>
        <v>0</v>
      </c>
      <c r="J31" s="119">
        <f>構成メンバー名簿入力!E30</f>
        <v>0</v>
      </c>
    </row>
    <row r="32" spans="1:10">
      <c r="A32" s="111"/>
      <c r="B32" s="112"/>
      <c r="C32" s="112"/>
      <c r="D32" s="110"/>
      <c r="G32" s="107">
        <v>12</v>
      </c>
      <c r="H32" s="115">
        <f>構成メンバー名簿入力!C31</f>
        <v>0</v>
      </c>
      <c r="I32" s="119">
        <f>構成メンバー名簿入力!D31</f>
        <v>0</v>
      </c>
      <c r="J32" s="119">
        <f>構成メンバー名簿入力!E31</f>
        <v>0</v>
      </c>
    </row>
    <row r="33" spans="1:10">
      <c r="A33" s="111" t="s">
        <v>318</v>
      </c>
      <c r="B33" s="112" t="str">
        <f>プログラム掲載入力!C39</f>
        <v>選択してください</v>
      </c>
      <c r="C33" s="112"/>
      <c r="D33" s="110"/>
      <c r="G33" s="107">
        <v>13</v>
      </c>
      <c r="H33" s="115">
        <f>構成メンバー名簿入力!C32</f>
        <v>0</v>
      </c>
      <c r="I33" s="119">
        <f>構成メンバー名簿入力!D32</f>
        <v>0</v>
      </c>
      <c r="J33" s="119">
        <f>構成メンバー名簿入力!E32</f>
        <v>0</v>
      </c>
    </row>
    <row r="34" spans="1:10">
      <c r="D34" s="110"/>
      <c r="G34" s="107">
        <v>14</v>
      </c>
      <c r="H34" s="115">
        <f>構成メンバー名簿入力!C33</f>
        <v>0</v>
      </c>
      <c r="I34" s="119">
        <f>構成メンバー名簿入力!D33</f>
        <v>0</v>
      </c>
      <c r="J34" s="119">
        <f>構成メンバー名簿入力!E33</f>
        <v>0</v>
      </c>
    </row>
    <row r="35" spans="1:10">
      <c r="D35" s="110"/>
      <c r="G35" s="107">
        <v>15</v>
      </c>
      <c r="H35" s="115">
        <f>構成メンバー名簿入力!C34</f>
        <v>0</v>
      </c>
      <c r="I35" s="119">
        <f>構成メンバー名簿入力!D34</f>
        <v>0</v>
      </c>
      <c r="J35" s="119">
        <f>構成メンバー名簿入力!E34</f>
        <v>0</v>
      </c>
    </row>
    <row r="36" spans="1:10">
      <c r="D36" s="110"/>
      <c r="G36" s="107">
        <v>16</v>
      </c>
      <c r="H36" s="115">
        <f>構成メンバー名簿入力!C35</f>
        <v>0</v>
      </c>
      <c r="I36" s="119">
        <f>構成メンバー名簿入力!D35</f>
        <v>0</v>
      </c>
      <c r="J36" s="119">
        <f>構成メンバー名簿入力!E35</f>
        <v>0</v>
      </c>
    </row>
    <row r="37" spans="1:10">
      <c r="D37" s="110"/>
      <c r="G37" s="107">
        <v>17</v>
      </c>
      <c r="H37" s="115">
        <f>構成メンバー名簿入力!C36</f>
        <v>0</v>
      </c>
      <c r="I37" s="119">
        <f>構成メンバー名簿入力!D36</f>
        <v>0</v>
      </c>
      <c r="J37" s="119">
        <f>構成メンバー名簿入力!E36</f>
        <v>0</v>
      </c>
    </row>
    <row r="38" spans="1:10">
      <c r="D38" s="110"/>
      <c r="G38" s="107">
        <v>18</v>
      </c>
      <c r="H38" s="115">
        <f>構成メンバー名簿入力!C37</f>
        <v>0</v>
      </c>
      <c r="I38" s="119">
        <f>構成メンバー名簿入力!D37</f>
        <v>0</v>
      </c>
      <c r="J38" s="119">
        <f>構成メンバー名簿入力!E37</f>
        <v>0</v>
      </c>
    </row>
    <row r="39" spans="1:10">
      <c r="D39" s="110"/>
      <c r="G39" s="107">
        <v>19</v>
      </c>
      <c r="H39" s="115">
        <f>構成メンバー名簿入力!C38</f>
        <v>0</v>
      </c>
      <c r="I39" s="119">
        <f>構成メンバー名簿入力!D38</f>
        <v>0</v>
      </c>
      <c r="J39" s="119">
        <f>構成メンバー名簿入力!E38</f>
        <v>0</v>
      </c>
    </row>
    <row r="40" spans="1:10">
      <c r="D40" s="110"/>
      <c r="G40" s="107">
        <v>20</v>
      </c>
      <c r="H40" s="115">
        <f>構成メンバー名簿入力!C39</f>
        <v>0</v>
      </c>
      <c r="I40" s="119">
        <f>構成メンバー名簿入力!D39</f>
        <v>0</v>
      </c>
      <c r="J40" s="119">
        <f>構成メンバー名簿入力!E39</f>
        <v>0</v>
      </c>
    </row>
    <row r="41" spans="1:10">
      <c r="D41" s="110"/>
      <c r="G41" s="107">
        <v>21</v>
      </c>
      <c r="H41" s="115">
        <f>構成メンバー名簿入力!C40</f>
        <v>0</v>
      </c>
      <c r="I41" s="119">
        <f>構成メンバー名簿入力!D40</f>
        <v>0</v>
      </c>
      <c r="J41" s="119">
        <f>構成メンバー名簿入力!E40</f>
        <v>0</v>
      </c>
    </row>
    <row r="42" spans="1:10">
      <c r="D42" s="110"/>
      <c r="G42" s="107">
        <v>22</v>
      </c>
      <c r="H42" s="115">
        <f>構成メンバー名簿入力!C41</f>
        <v>0</v>
      </c>
      <c r="I42" s="119">
        <f>構成メンバー名簿入力!D41</f>
        <v>0</v>
      </c>
      <c r="J42" s="119">
        <f>構成メンバー名簿入力!E41</f>
        <v>0</v>
      </c>
    </row>
    <row r="43" spans="1:10">
      <c r="D43" s="110"/>
      <c r="G43" s="107">
        <v>23</v>
      </c>
      <c r="H43" s="115">
        <f>構成メンバー名簿入力!C42</f>
        <v>0</v>
      </c>
      <c r="I43" s="119">
        <f>構成メンバー名簿入力!D42</f>
        <v>0</v>
      </c>
      <c r="J43" s="119">
        <f>構成メンバー名簿入力!E42</f>
        <v>0</v>
      </c>
    </row>
    <row r="44" spans="1:10">
      <c r="D44" s="110"/>
      <c r="G44" s="107">
        <v>24</v>
      </c>
      <c r="H44" s="115">
        <f>構成メンバー名簿入力!C43</f>
        <v>0</v>
      </c>
      <c r="I44" s="119">
        <f>構成メンバー名簿入力!D43</f>
        <v>0</v>
      </c>
      <c r="J44" s="119">
        <f>構成メンバー名簿入力!E43</f>
        <v>0</v>
      </c>
    </row>
    <row r="45" spans="1:10">
      <c r="D45" s="110"/>
      <c r="G45" s="107">
        <v>25</v>
      </c>
      <c r="H45" s="115">
        <f>構成メンバー名簿入力!C44</f>
        <v>0</v>
      </c>
      <c r="I45" s="119">
        <f>構成メンバー名簿入力!D44</f>
        <v>0</v>
      </c>
      <c r="J45" s="119">
        <f>構成メンバー名簿入力!E44</f>
        <v>0</v>
      </c>
    </row>
    <row r="46" spans="1:10">
      <c r="D46" s="110"/>
      <c r="G46" s="107">
        <v>26</v>
      </c>
      <c r="H46" s="115">
        <f>構成メンバー名簿入力!C45</f>
        <v>0</v>
      </c>
      <c r="I46" s="119">
        <f>構成メンバー名簿入力!D45</f>
        <v>0</v>
      </c>
      <c r="J46" s="119">
        <f>構成メンバー名簿入力!E45</f>
        <v>0</v>
      </c>
    </row>
    <row r="47" spans="1:10">
      <c r="D47" s="110"/>
      <c r="G47" s="107">
        <v>27</v>
      </c>
      <c r="H47" s="115">
        <f>構成メンバー名簿入力!C46</f>
        <v>0</v>
      </c>
      <c r="I47" s="119">
        <f>構成メンバー名簿入力!D46</f>
        <v>0</v>
      </c>
      <c r="J47" s="119">
        <f>構成メンバー名簿入力!E46</f>
        <v>0</v>
      </c>
    </row>
    <row r="48" spans="1:10">
      <c r="D48" s="110"/>
      <c r="G48" s="107">
        <v>28</v>
      </c>
      <c r="H48" s="115">
        <f>構成メンバー名簿入力!C47</f>
        <v>0</v>
      </c>
      <c r="I48" s="119">
        <f>構成メンバー名簿入力!D47</f>
        <v>0</v>
      </c>
      <c r="J48" s="119">
        <f>構成メンバー名簿入力!E47</f>
        <v>0</v>
      </c>
    </row>
    <row r="49" spans="4:10">
      <c r="D49" s="110"/>
      <c r="G49" s="107">
        <v>29</v>
      </c>
      <c r="H49" s="115">
        <f>構成メンバー名簿入力!C48</f>
        <v>0</v>
      </c>
      <c r="I49" s="119">
        <f>構成メンバー名簿入力!D48</f>
        <v>0</v>
      </c>
      <c r="J49" s="119">
        <f>構成メンバー名簿入力!E48</f>
        <v>0</v>
      </c>
    </row>
    <row r="50" spans="4:10">
      <c r="G50" s="107">
        <v>30</v>
      </c>
      <c r="H50" s="115">
        <f>構成メンバー名簿入力!C49</f>
        <v>0</v>
      </c>
      <c r="I50" s="119">
        <f>構成メンバー名簿入力!D49</f>
        <v>0</v>
      </c>
      <c r="J50" s="119">
        <f>構成メンバー名簿入力!E49</f>
        <v>0</v>
      </c>
    </row>
    <row r="51" spans="4:10">
      <c r="G51" s="107">
        <v>31</v>
      </c>
      <c r="H51" s="115">
        <f>構成メンバー名簿入力!C50</f>
        <v>0</v>
      </c>
      <c r="I51" s="119">
        <f>構成メンバー名簿入力!D50</f>
        <v>0</v>
      </c>
      <c r="J51" s="119">
        <f>構成メンバー名簿入力!E50</f>
        <v>0</v>
      </c>
    </row>
    <row r="52" spans="4:10">
      <c r="G52" s="107">
        <v>32</v>
      </c>
      <c r="H52" s="115">
        <f>構成メンバー名簿入力!C51</f>
        <v>0</v>
      </c>
      <c r="I52" s="119">
        <f>構成メンバー名簿入力!D51</f>
        <v>0</v>
      </c>
      <c r="J52" s="119">
        <f>構成メンバー名簿入力!E51</f>
        <v>0</v>
      </c>
    </row>
    <row r="53" spans="4:10">
      <c r="G53" s="107">
        <v>33</v>
      </c>
      <c r="H53" s="115">
        <f>構成メンバー名簿入力!C52</f>
        <v>0</v>
      </c>
      <c r="I53" s="119">
        <f>構成メンバー名簿入力!D52</f>
        <v>0</v>
      </c>
      <c r="J53" s="119">
        <f>構成メンバー名簿入力!E52</f>
        <v>0</v>
      </c>
    </row>
    <row r="54" spans="4:10">
      <c r="G54" s="107">
        <v>34</v>
      </c>
      <c r="H54" s="115">
        <f>構成メンバー名簿入力!C53</f>
        <v>0</v>
      </c>
      <c r="I54" s="119">
        <f>構成メンバー名簿入力!D53</f>
        <v>0</v>
      </c>
      <c r="J54" s="119">
        <f>構成メンバー名簿入力!E53</f>
        <v>0</v>
      </c>
    </row>
    <row r="55" spans="4:10">
      <c r="G55" s="107">
        <v>35</v>
      </c>
      <c r="H55" s="115">
        <f>構成メンバー名簿入力!C54</f>
        <v>0</v>
      </c>
      <c r="I55" s="119">
        <f>構成メンバー名簿入力!D54</f>
        <v>0</v>
      </c>
      <c r="J55" s="119">
        <f>構成メンバー名簿入力!E54</f>
        <v>0</v>
      </c>
    </row>
    <row r="56" spans="4:10">
      <c r="G56" s="107">
        <v>36</v>
      </c>
      <c r="H56" s="115">
        <f>構成メンバー名簿入力!C55</f>
        <v>0</v>
      </c>
      <c r="I56" s="119">
        <f>構成メンバー名簿入力!D55</f>
        <v>0</v>
      </c>
      <c r="J56" s="119">
        <f>構成メンバー名簿入力!E55</f>
        <v>0</v>
      </c>
    </row>
    <row r="57" spans="4:10">
      <c r="G57" s="107">
        <v>37</v>
      </c>
      <c r="H57" s="115">
        <f>構成メンバー名簿入力!C56</f>
        <v>0</v>
      </c>
      <c r="I57" s="119">
        <f>構成メンバー名簿入力!D56</f>
        <v>0</v>
      </c>
      <c r="J57" s="119">
        <f>構成メンバー名簿入力!E56</f>
        <v>0</v>
      </c>
    </row>
    <row r="58" spans="4:10">
      <c r="G58" s="107">
        <v>38</v>
      </c>
      <c r="H58" s="115">
        <f>構成メンバー名簿入力!C57</f>
        <v>0</v>
      </c>
      <c r="I58" s="119">
        <f>構成メンバー名簿入力!D57</f>
        <v>0</v>
      </c>
      <c r="J58" s="119">
        <f>構成メンバー名簿入力!E57</f>
        <v>0</v>
      </c>
    </row>
    <row r="59" spans="4:10">
      <c r="G59" s="107">
        <v>39</v>
      </c>
      <c r="H59" s="115">
        <f>構成メンバー名簿入力!C58</f>
        <v>0</v>
      </c>
      <c r="I59" s="119">
        <f>構成メンバー名簿入力!D58</f>
        <v>0</v>
      </c>
      <c r="J59" s="119">
        <f>構成メンバー名簿入力!E58</f>
        <v>0</v>
      </c>
    </row>
    <row r="60" spans="4:10">
      <c r="G60" s="107">
        <v>40</v>
      </c>
      <c r="H60" s="115">
        <f>構成メンバー名簿入力!C59</f>
        <v>0</v>
      </c>
      <c r="I60" s="119">
        <f>構成メンバー名簿入力!D59</f>
        <v>0</v>
      </c>
      <c r="J60" s="119">
        <f>構成メンバー名簿入力!E59</f>
        <v>0</v>
      </c>
    </row>
    <row r="61" spans="4:10">
      <c r="G61" s="107">
        <v>41</v>
      </c>
      <c r="H61" s="115">
        <f>構成メンバー名簿入力!C60</f>
        <v>0</v>
      </c>
      <c r="I61" s="119">
        <f>構成メンバー名簿入力!D60</f>
        <v>0</v>
      </c>
      <c r="J61" s="119">
        <f>構成メンバー名簿入力!E60</f>
        <v>0</v>
      </c>
    </row>
    <row r="62" spans="4:10">
      <c r="G62" s="107">
        <v>42</v>
      </c>
      <c r="H62" s="115">
        <f>構成メンバー名簿入力!C61</f>
        <v>0</v>
      </c>
      <c r="I62" s="119">
        <f>構成メンバー名簿入力!D61</f>
        <v>0</v>
      </c>
      <c r="J62" s="119">
        <f>構成メンバー名簿入力!E61</f>
        <v>0</v>
      </c>
    </row>
    <row r="63" spans="4:10">
      <c r="G63" s="107">
        <v>43</v>
      </c>
      <c r="H63" s="115">
        <f>構成メンバー名簿入力!C62</f>
        <v>0</v>
      </c>
      <c r="I63" s="119">
        <f>構成メンバー名簿入力!D62</f>
        <v>0</v>
      </c>
      <c r="J63" s="119">
        <f>構成メンバー名簿入力!E62</f>
        <v>0</v>
      </c>
    </row>
    <row r="64" spans="4:10">
      <c r="G64" s="107">
        <v>44</v>
      </c>
      <c r="H64" s="115">
        <f>構成メンバー名簿入力!C63</f>
        <v>0</v>
      </c>
      <c r="I64" s="119">
        <f>構成メンバー名簿入力!D63</f>
        <v>0</v>
      </c>
      <c r="J64" s="119">
        <f>構成メンバー名簿入力!E63</f>
        <v>0</v>
      </c>
    </row>
    <row r="65" spans="7:10">
      <c r="G65" s="107">
        <v>45</v>
      </c>
      <c r="H65" s="115">
        <f>構成メンバー名簿入力!C64</f>
        <v>0</v>
      </c>
      <c r="I65" s="119">
        <f>構成メンバー名簿入力!D64</f>
        <v>0</v>
      </c>
      <c r="J65" s="119">
        <f>構成メンバー名簿入力!E64</f>
        <v>0</v>
      </c>
    </row>
    <row r="66" spans="7:10">
      <c r="G66" s="107">
        <v>46</v>
      </c>
      <c r="H66" s="115">
        <f>構成メンバー名簿入力!C65</f>
        <v>0</v>
      </c>
      <c r="I66" s="119">
        <f>構成メンバー名簿入力!D65</f>
        <v>0</v>
      </c>
      <c r="J66" s="119">
        <f>構成メンバー名簿入力!E65</f>
        <v>0</v>
      </c>
    </row>
    <row r="67" spans="7:10">
      <c r="G67" s="107">
        <v>47</v>
      </c>
      <c r="H67" s="115">
        <f>構成メンバー名簿入力!C66</f>
        <v>0</v>
      </c>
      <c r="I67" s="119">
        <f>構成メンバー名簿入力!D66</f>
        <v>0</v>
      </c>
      <c r="J67" s="119">
        <f>構成メンバー名簿入力!E66</f>
        <v>0</v>
      </c>
    </row>
    <row r="68" spans="7:10">
      <c r="G68" s="107">
        <v>48</v>
      </c>
      <c r="H68" s="115">
        <f>構成メンバー名簿入力!C67</f>
        <v>0</v>
      </c>
      <c r="I68" s="119">
        <f>構成メンバー名簿入力!D67</f>
        <v>0</v>
      </c>
      <c r="J68" s="119">
        <f>構成メンバー名簿入力!E67</f>
        <v>0</v>
      </c>
    </row>
    <row r="69" spans="7:10">
      <c r="G69" s="107">
        <v>49</v>
      </c>
      <c r="H69" s="115">
        <f>構成メンバー名簿入力!C68</f>
        <v>0</v>
      </c>
      <c r="I69" s="119">
        <f>構成メンバー名簿入力!D68</f>
        <v>0</v>
      </c>
      <c r="J69" s="119">
        <f>構成メンバー名簿入力!E68</f>
        <v>0</v>
      </c>
    </row>
    <row r="70" spans="7:10">
      <c r="G70" s="107">
        <v>50</v>
      </c>
      <c r="H70" s="115">
        <f>構成メンバー名簿入力!C69</f>
        <v>0</v>
      </c>
      <c r="I70" s="119">
        <f>構成メンバー名簿入力!D69</f>
        <v>0</v>
      </c>
      <c r="J70" s="119">
        <f>構成メンバー名簿入力!E69</f>
        <v>0</v>
      </c>
    </row>
    <row r="71" spans="7:10">
      <c r="G71" s="107">
        <v>51</v>
      </c>
      <c r="H71" s="115">
        <f>構成メンバー名簿入力!C70</f>
        <v>0</v>
      </c>
      <c r="I71" s="119">
        <f>構成メンバー名簿入力!D70</f>
        <v>0</v>
      </c>
      <c r="J71" s="119">
        <f>構成メンバー名簿入力!E70</f>
        <v>0</v>
      </c>
    </row>
    <row r="72" spans="7:10">
      <c r="G72" s="107">
        <v>52</v>
      </c>
      <c r="H72" s="115">
        <f>構成メンバー名簿入力!C71</f>
        <v>0</v>
      </c>
      <c r="I72" s="119">
        <f>構成メンバー名簿入力!D71</f>
        <v>0</v>
      </c>
      <c r="J72" s="119">
        <f>構成メンバー名簿入力!E71</f>
        <v>0</v>
      </c>
    </row>
    <row r="73" spans="7:10">
      <c r="G73" s="107">
        <v>53</v>
      </c>
      <c r="H73" s="115">
        <f>構成メンバー名簿入力!C72</f>
        <v>0</v>
      </c>
      <c r="I73" s="119">
        <f>構成メンバー名簿入力!D72</f>
        <v>0</v>
      </c>
      <c r="J73" s="119">
        <f>構成メンバー名簿入力!E72</f>
        <v>0</v>
      </c>
    </row>
    <row r="74" spans="7:10">
      <c r="G74" s="107">
        <v>54</v>
      </c>
      <c r="H74" s="115">
        <f>構成メンバー名簿入力!C73</f>
        <v>0</v>
      </c>
      <c r="I74" s="119">
        <f>構成メンバー名簿入力!D73</f>
        <v>0</v>
      </c>
      <c r="J74" s="119">
        <f>構成メンバー名簿入力!E73</f>
        <v>0</v>
      </c>
    </row>
    <row r="75" spans="7:10">
      <c r="G75" s="107">
        <v>55</v>
      </c>
      <c r="H75" s="115">
        <f>構成メンバー名簿入力!C74</f>
        <v>0</v>
      </c>
      <c r="I75" s="119">
        <f>構成メンバー名簿入力!D74</f>
        <v>0</v>
      </c>
      <c r="J75" s="119">
        <f>構成メンバー名簿入力!E74</f>
        <v>0</v>
      </c>
    </row>
    <row r="76" spans="7:10">
      <c r="G76" s="107">
        <v>56</v>
      </c>
      <c r="H76" s="115">
        <f>構成メンバー名簿入力!C75</f>
        <v>0</v>
      </c>
      <c r="I76" s="119">
        <f>構成メンバー名簿入力!D75</f>
        <v>0</v>
      </c>
      <c r="J76" s="119">
        <f>構成メンバー名簿入力!E75</f>
        <v>0</v>
      </c>
    </row>
    <row r="77" spans="7:10">
      <c r="G77" s="107">
        <v>57</v>
      </c>
      <c r="H77" s="115">
        <f>構成メンバー名簿入力!C76</f>
        <v>0</v>
      </c>
      <c r="I77" s="119">
        <f>構成メンバー名簿入力!D76</f>
        <v>0</v>
      </c>
    </row>
    <row r="78" spans="7:10">
      <c r="G78" s="107">
        <v>58</v>
      </c>
      <c r="H78" s="115">
        <f>構成メンバー名簿入力!C77</f>
        <v>0</v>
      </c>
      <c r="I78" s="119">
        <f>構成メンバー名簿入力!D77</f>
        <v>0</v>
      </c>
      <c r="J78" s="119">
        <f>構成メンバー名簿入力!E77</f>
        <v>0</v>
      </c>
    </row>
    <row r="79" spans="7:10">
      <c r="G79" s="107">
        <v>59</v>
      </c>
      <c r="H79" s="115">
        <f>構成メンバー名簿入力!C78</f>
        <v>0</v>
      </c>
      <c r="I79" s="119">
        <f>構成メンバー名簿入力!D78</f>
        <v>0</v>
      </c>
      <c r="J79" s="119">
        <f>構成メンバー名簿入力!E78</f>
        <v>0</v>
      </c>
    </row>
    <row r="80" spans="7:10">
      <c r="G80" s="107">
        <v>60</v>
      </c>
      <c r="H80" s="115">
        <f>構成メンバー名簿入力!C79</f>
        <v>0</v>
      </c>
      <c r="I80" s="119">
        <f>構成メンバー名簿入力!D79</f>
        <v>0</v>
      </c>
      <c r="J80" s="119">
        <f>構成メンバー名簿入力!E79</f>
        <v>0</v>
      </c>
    </row>
    <row r="81" spans="7:10">
      <c r="G81" s="107">
        <v>61</v>
      </c>
      <c r="H81" s="115">
        <f>構成メンバー名簿入力!C80</f>
        <v>0</v>
      </c>
      <c r="I81" s="119">
        <f>構成メンバー名簿入力!D80</f>
        <v>0</v>
      </c>
      <c r="J81" s="119">
        <f>構成メンバー名簿入力!E80</f>
        <v>0</v>
      </c>
    </row>
    <row r="82" spans="7:10">
      <c r="G82" s="107">
        <v>62</v>
      </c>
      <c r="H82" s="115">
        <f>構成メンバー名簿入力!C81</f>
        <v>0</v>
      </c>
      <c r="I82" s="119">
        <f>構成メンバー名簿入力!D81</f>
        <v>0</v>
      </c>
      <c r="J82" s="119">
        <f>構成メンバー名簿入力!E81</f>
        <v>0</v>
      </c>
    </row>
    <row r="83" spans="7:10">
      <c r="G83" s="107">
        <v>63</v>
      </c>
      <c r="H83" s="115">
        <f>構成メンバー名簿入力!C82</f>
        <v>0</v>
      </c>
      <c r="I83" s="119">
        <f>構成メンバー名簿入力!D82</f>
        <v>0</v>
      </c>
      <c r="J83" s="119">
        <f>構成メンバー名簿入力!E82</f>
        <v>0</v>
      </c>
    </row>
    <row r="84" spans="7:10">
      <c r="G84" s="107">
        <v>64</v>
      </c>
      <c r="H84" s="115">
        <f>構成メンバー名簿入力!C83</f>
        <v>0</v>
      </c>
      <c r="I84" s="119">
        <f>構成メンバー名簿入力!D83</f>
        <v>0</v>
      </c>
      <c r="J84" s="119">
        <f>構成メンバー名簿入力!E83</f>
        <v>0</v>
      </c>
    </row>
    <row r="85" spans="7:10">
      <c r="G85" s="107">
        <v>65</v>
      </c>
      <c r="H85" s="115">
        <f>構成メンバー名簿入力!C84</f>
        <v>0</v>
      </c>
      <c r="I85" s="119">
        <f>構成メンバー名簿入力!D84</f>
        <v>0</v>
      </c>
      <c r="J85" s="119">
        <f>構成メンバー名簿入力!E84</f>
        <v>0</v>
      </c>
    </row>
    <row r="86" spans="7:10">
      <c r="G86" s="107">
        <v>66</v>
      </c>
      <c r="H86" s="115">
        <f>構成メンバー名簿入力!C85</f>
        <v>0</v>
      </c>
      <c r="I86" s="119">
        <f>構成メンバー名簿入力!D85</f>
        <v>0</v>
      </c>
      <c r="J86" s="119">
        <f>構成メンバー名簿入力!E85</f>
        <v>0</v>
      </c>
    </row>
    <row r="87" spans="7:10">
      <c r="G87" s="107">
        <v>67</v>
      </c>
      <c r="H87" s="115">
        <f>構成メンバー名簿入力!C86</f>
        <v>0</v>
      </c>
      <c r="I87" s="119">
        <f>構成メンバー名簿入力!D86</f>
        <v>0</v>
      </c>
      <c r="J87" s="119">
        <f>構成メンバー名簿入力!E86</f>
        <v>0</v>
      </c>
    </row>
    <row r="88" spans="7:10">
      <c r="G88" s="107">
        <v>68</v>
      </c>
      <c r="H88" s="115">
        <f>構成メンバー名簿入力!C87</f>
        <v>0</v>
      </c>
      <c r="I88" s="119">
        <f>構成メンバー名簿入力!D87</f>
        <v>0</v>
      </c>
      <c r="J88" s="119">
        <f>構成メンバー名簿入力!E87</f>
        <v>0</v>
      </c>
    </row>
    <row r="89" spans="7:10">
      <c r="G89" s="107">
        <v>69</v>
      </c>
      <c r="H89" s="115">
        <f>構成メンバー名簿入力!C88</f>
        <v>0</v>
      </c>
      <c r="I89" s="119">
        <f>構成メンバー名簿入力!D88</f>
        <v>0</v>
      </c>
      <c r="J89" s="119">
        <f>構成メンバー名簿入力!E88</f>
        <v>0</v>
      </c>
    </row>
    <row r="90" spans="7:10">
      <c r="G90" s="107">
        <v>70</v>
      </c>
      <c r="H90" s="115">
        <f>構成メンバー名簿入力!C89</f>
        <v>0</v>
      </c>
      <c r="I90" s="119">
        <f>構成メンバー名簿入力!D89</f>
        <v>0</v>
      </c>
      <c r="J90" s="119">
        <f>構成メンバー名簿入力!E89</f>
        <v>0</v>
      </c>
    </row>
    <row r="91" spans="7:10">
      <c r="G91" s="107">
        <v>71</v>
      </c>
      <c r="H91" s="115">
        <f>構成メンバー名簿入力!C90</f>
        <v>0</v>
      </c>
      <c r="I91" s="119">
        <f>構成メンバー名簿入力!D90</f>
        <v>0</v>
      </c>
      <c r="J91" s="119">
        <f>構成メンバー名簿入力!E90</f>
        <v>0</v>
      </c>
    </row>
    <row r="92" spans="7:10">
      <c r="G92" s="107">
        <v>72</v>
      </c>
      <c r="H92" s="115">
        <f>構成メンバー名簿入力!C91</f>
        <v>0</v>
      </c>
      <c r="I92" s="119">
        <f>構成メンバー名簿入力!D91</f>
        <v>0</v>
      </c>
      <c r="J92" s="119">
        <f>構成メンバー名簿入力!E91</f>
        <v>0</v>
      </c>
    </row>
    <row r="93" spans="7:10">
      <c r="G93" s="107">
        <v>73</v>
      </c>
      <c r="H93" s="115">
        <f>構成メンバー名簿入力!C92</f>
        <v>0</v>
      </c>
      <c r="I93" s="119">
        <f>構成メンバー名簿入力!D92</f>
        <v>0</v>
      </c>
      <c r="J93" s="119">
        <f>構成メンバー名簿入力!E92</f>
        <v>0</v>
      </c>
    </row>
    <row r="94" spans="7:10">
      <c r="G94" s="107">
        <v>74</v>
      </c>
      <c r="H94" s="115">
        <f>構成メンバー名簿入力!C93</f>
        <v>0</v>
      </c>
      <c r="I94" s="119">
        <f>構成メンバー名簿入力!D93</f>
        <v>0</v>
      </c>
      <c r="J94" s="119">
        <f>構成メンバー名簿入力!E93</f>
        <v>0</v>
      </c>
    </row>
    <row r="95" spans="7:10">
      <c r="G95" s="107">
        <v>75</v>
      </c>
      <c r="H95" s="115">
        <f>構成メンバー名簿入力!C94</f>
        <v>0</v>
      </c>
      <c r="I95" s="119">
        <f>構成メンバー名簿入力!D94</f>
        <v>0</v>
      </c>
      <c r="J95" s="119">
        <f>構成メンバー名簿入力!E94</f>
        <v>0</v>
      </c>
    </row>
    <row r="96" spans="7:10">
      <c r="G96" s="107">
        <v>76</v>
      </c>
      <c r="H96" s="115">
        <f>構成メンバー名簿入力!C95</f>
        <v>0</v>
      </c>
      <c r="I96" s="119">
        <f>構成メンバー名簿入力!D95</f>
        <v>0</v>
      </c>
      <c r="J96" s="119">
        <f>構成メンバー名簿入力!E95</f>
        <v>0</v>
      </c>
    </row>
    <row r="97" spans="7:10">
      <c r="G97" s="107">
        <v>77</v>
      </c>
      <c r="H97" s="115">
        <f>構成メンバー名簿入力!C96</f>
        <v>0</v>
      </c>
      <c r="I97" s="119">
        <f>構成メンバー名簿入力!D96</f>
        <v>0</v>
      </c>
      <c r="J97" s="119">
        <f>構成メンバー名簿入力!E96</f>
        <v>0</v>
      </c>
    </row>
    <row r="98" spans="7:10">
      <c r="G98" s="107">
        <v>78</v>
      </c>
      <c r="H98" s="115">
        <f>構成メンバー名簿入力!C97</f>
        <v>0</v>
      </c>
      <c r="I98" s="119">
        <f>構成メンバー名簿入力!D97</f>
        <v>0</v>
      </c>
      <c r="J98" s="119">
        <f>構成メンバー名簿入力!E97</f>
        <v>0</v>
      </c>
    </row>
    <row r="99" spans="7:10">
      <c r="G99" s="107">
        <v>79</v>
      </c>
      <c r="H99" s="115">
        <f>構成メンバー名簿入力!C98</f>
        <v>0</v>
      </c>
      <c r="I99" s="119">
        <f>構成メンバー名簿入力!D98</f>
        <v>0</v>
      </c>
      <c r="J99" s="119">
        <f>構成メンバー名簿入力!E98</f>
        <v>0</v>
      </c>
    </row>
    <row r="100" spans="7:10">
      <c r="G100" s="107">
        <v>80</v>
      </c>
      <c r="H100" s="115">
        <f>構成メンバー名簿入力!C99</f>
        <v>0</v>
      </c>
      <c r="I100" s="119">
        <f>構成メンバー名簿入力!D99</f>
        <v>0</v>
      </c>
      <c r="J100" s="119">
        <f>構成メンバー名簿入力!E99</f>
        <v>0</v>
      </c>
    </row>
    <row r="101" spans="7:10">
      <c r="G101" s="107">
        <v>81</v>
      </c>
      <c r="H101" s="115">
        <f>構成メンバー名簿入力!C100</f>
        <v>0</v>
      </c>
      <c r="I101" s="119">
        <f>構成メンバー名簿入力!D100</f>
        <v>0</v>
      </c>
      <c r="J101" s="119">
        <f>構成メンバー名簿入力!E100</f>
        <v>0</v>
      </c>
    </row>
    <row r="102" spans="7:10">
      <c r="G102" s="107">
        <v>82</v>
      </c>
      <c r="H102" s="115">
        <f>構成メンバー名簿入力!C101</f>
        <v>0</v>
      </c>
      <c r="I102" s="119">
        <f>構成メンバー名簿入力!D101</f>
        <v>0</v>
      </c>
      <c r="J102" s="119">
        <f>構成メンバー名簿入力!E101</f>
        <v>0</v>
      </c>
    </row>
    <row r="103" spans="7:10">
      <c r="G103" s="107">
        <v>83</v>
      </c>
      <c r="H103" s="115">
        <f>構成メンバー名簿入力!C102</f>
        <v>0</v>
      </c>
      <c r="I103" s="119">
        <f>構成メンバー名簿入力!D102</f>
        <v>0</v>
      </c>
      <c r="J103" s="119">
        <f>構成メンバー名簿入力!E102</f>
        <v>0</v>
      </c>
    </row>
    <row r="104" spans="7:10">
      <c r="G104" s="107">
        <v>84</v>
      </c>
      <c r="H104" s="115">
        <f>構成メンバー名簿入力!C103</f>
        <v>0</v>
      </c>
      <c r="I104" s="119">
        <f>構成メンバー名簿入力!D103</f>
        <v>0</v>
      </c>
      <c r="J104" s="119">
        <f>構成メンバー名簿入力!E103</f>
        <v>0</v>
      </c>
    </row>
    <row r="105" spans="7:10">
      <c r="G105" s="107">
        <v>85</v>
      </c>
      <c r="H105" s="115">
        <f>構成メンバー名簿入力!C104</f>
        <v>0</v>
      </c>
      <c r="I105" s="119">
        <f>構成メンバー名簿入力!D104</f>
        <v>0</v>
      </c>
      <c r="J105" s="119">
        <f>構成メンバー名簿入力!E104</f>
        <v>0</v>
      </c>
    </row>
    <row r="106" spans="7:10">
      <c r="G106" s="107">
        <v>86</v>
      </c>
      <c r="H106" s="115">
        <f>構成メンバー名簿入力!C105</f>
        <v>0</v>
      </c>
      <c r="I106" s="119">
        <f>構成メンバー名簿入力!D105</f>
        <v>0</v>
      </c>
      <c r="J106" s="119">
        <f>構成メンバー名簿入力!E105</f>
        <v>0</v>
      </c>
    </row>
    <row r="107" spans="7:10">
      <c r="G107" s="107">
        <v>87</v>
      </c>
      <c r="H107" s="115">
        <f>構成メンバー名簿入力!C106</f>
        <v>0</v>
      </c>
      <c r="I107" s="119">
        <f>構成メンバー名簿入力!D106</f>
        <v>0</v>
      </c>
      <c r="J107" s="119">
        <f>構成メンバー名簿入力!E106</f>
        <v>0</v>
      </c>
    </row>
    <row r="108" spans="7:10">
      <c r="G108" s="107">
        <v>88</v>
      </c>
      <c r="H108" s="115">
        <f>構成メンバー名簿入力!C107</f>
        <v>0</v>
      </c>
      <c r="I108" s="119">
        <f>構成メンバー名簿入力!D107</f>
        <v>0</v>
      </c>
      <c r="J108" s="119">
        <f>構成メンバー名簿入力!E107</f>
        <v>0</v>
      </c>
    </row>
    <row r="109" spans="7:10">
      <c r="G109" s="107">
        <v>89</v>
      </c>
      <c r="H109" s="115">
        <f>構成メンバー名簿入力!C108</f>
        <v>0</v>
      </c>
      <c r="I109" s="119">
        <f>構成メンバー名簿入力!D108</f>
        <v>0</v>
      </c>
      <c r="J109" s="119">
        <f>構成メンバー名簿入力!E108</f>
        <v>0</v>
      </c>
    </row>
    <row r="110" spans="7:10">
      <c r="G110" s="107">
        <v>90</v>
      </c>
      <c r="H110" s="115">
        <f>構成メンバー名簿入力!C109</f>
        <v>0</v>
      </c>
      <c r="I110" s="119">
        <f>構成メンバー名簿入力!D109</f>
        <v>0</v>
      </c>
      <c r="J110" s="119">
        <f>構成メンバー名簿入力!E109</f>
        <v>0</v>
      </c>
    </row>
    <row r="111" spans="7:10">
      <c r="G111" s="107">
        <v>91</v>
      </c>
      <c r="H111" s="115">
        <f>構成メンバー名簿入力!C110</f>
        <v>0</v>
      </c>
      <c r="I111" s="119">
        <f>構成メンバー名簿入力!D110</f>
        <v>0</v>
      </c>
      <c r="J111" s="119">
        <f>構成メンバー名簿入力!E110</f>
        <v>0</v>
      </c>
    </row>
    <row r="112" spans="7:10">
      <c r="G112" s="107">
        <v>92</v>
      </c>
      <c r="H112" s="115">
        <f>構成メンバー名簿入力!C111</f>
        <v>0</v>
      </c>
      <c r="I112" s="119">
        <f>構成メンバー名簿入力!D111</f>
        <v>0</v>
      </c>
      <c r="J112" s="119">
        <f>構成メンバー名簿入力!E111</f>
        <v>0</v>
      </c>
    </row>
    <row r="113" spans="7:10">
      <c r="G113" s="107">
        <v>93</v>
      </c>
      <c r="H113" s="115">
        <f>構成メンバー名簿入力!C112</f>
        <v>0</v>
      </c>
      <c r="I113" s="119">
        <f>構成メンバー名簿入力!D112</f>
        <v>0</v>
      </c>
      <c r="J113" s="119">
        <f>構成メンバー名簿入力!E112</f>
        <v>0</v>
      </c>
    </row>
    <row r="114" spans="7:10">
      <c r="G114" s="107">
        <v>94</v>
      </c>
      <c r="H114" s="115">
        <f>構成メンバー名簿入力!C113</f>
        <v>0</v>
      </c>
      <c r="I114" s="119">
        <f>構成メンバー名簿入力!D113</f>
        <v>0</v>
      </c>
      <c r="J114" s="119">
        <f>構成メンバー名簿入力!E113</f>
        <v>0</v>
      </c>
    </row>
    <row r="115" spans="7:10">
      <c r="G115" s="107">
        <v>95</v>
      </c>
      <c r="H115" s="115">
        <f>構成メンバー名簿入力!C114</f>
        <v>0</v>
      </c>
      <c r="I115" s="119">
        <f>構成メンバー名簿入力!D114</f>
        <v>0</v>
      </c>
      <c r="J115" s="119">
        <f>構成メンバー名簿入力!E114</f>
        <v>0</v>
      </c>
    </row>
    <row r="116" spans="7:10">
      <c r="G116" s="107">
        <v>96</v>
      </c>
      <c r="H116" s="115">
        <f>構成メンバー名簿入力!C115</f>
        <v>0</v>
      </c>
      <c r="I116" s="119">
        <f>構成メンバー名簿入力!D115</f>
        <v>0</v>
      </c>
      <c r="J116" s="119">
        <f>構成メンバー名簿入力!E115</f>
        <v>0</v>
      </c>
    </row>
    <row r="117" spans="7:10">
      <c r="G117" s="107">
        <v>97</v>
      </c>
      <c r="H117" s="115">
        <f>構成メンバー名簿入力!C116</f>
        <v>0</v>
      </c>
      <c r="I117" s="119">
        <f>構成メンバー名簿入力!D116</f>
        <v>0</v>
      </c>
      <c r="J117" s="119">
        <f>構成メンバー名簿入力!E116</f>
        <v>0</v>
      </c>
    </row>
    <row r="118" spans="7:10">
      <c r="G118" s="107">
        <v>98</v>
      </c>
      <c r="H118" s="115">
        <f>構成メンバー名簿入力!C117</f>
        <v>0</v>
      </c>
      <c r="I118" s="119">
        <f>構成メンバー名簿入力!D117</f>
        <v>0</v>
      </c>
      <c r="J118" s="119">
        <f>構成メンバー名簿入力!E117</f>
        <v>0</v>
      </c>
    </row>
    <row r="119" spans="7:10">
      <c r="G119" s="107">
        <v>99</v>
      </c>
      <c r="H119" s="115">
        <f>構成メンバー名簿入力!C118</f>
        <v>0</v>
      </c>
      <c r="I119" s="119">
        <f>構成メンバー名簿入力!D118</f>
        <v>0</v>
      </c>
      <c r="J119" s="119">
        <f>構成メンバー名簿入力!E118</f>
        <v>0</v>
      </c>
    </row>
    <row r="120" spans="7:10">
      <c r="G120" s="107">
        <v>100</v>
      </c>
      <c r="H120" s="115">
        <f>構成メンバー名簿入力!C119</f>
        <v>0</v>
      </c>
      <c r="I120" s="119">
        <f>構成メンバー名簿入力!D119</f>
        <v>0</v>
      </c>
      <c r="J120" s="119">
        <f>構成メンバー名簿入力!E119</f>
        <v>0</v>
      </c>
    </row>
    <row r="121" spans="7:10">
      <c r="G121" s="107">
        <v>101</v>
      </c>
      <c r="H121" s="115">
        <f>構成メンバー名簿入力!C120</f>
        <v>0</v>
      </c>
      <c r="I121" s="119">
        <f>構成メンバー名簿入力!D120</f>
        <v>0</v>
      </c>
      <c r="J121" s="119">
        <f>構成メンバー名簿入力!E120</f>
        <v>0</v>
      </c>
    </row>
    <row r="122" spans="7:10">
      <c r="G122" s="107">
        <v>102</v>
      </c>
      <c r="H122" s="115">
        <f>構成メンバー名簿入力!C121</f>
        <v>0</v>
      </c>
      <c r="I122" s="119">
        <f>構成メンバー名簿入力!D121</f>
        <v>0</v>
      </c>
      <c r="J122" s="119">
        <f>構成メンバー名簿入力!E121</f>
        <v>0</v>
      </c>
    </row>
    <row r="123" spans="7:10">
      <c r="G123" s="107">
        <v>103</v>
      </c>
      <c r="H123" s="115">
        <f>構成メンバー名簿入力!C122</f>
        <v>0</v>
      </c>
      <c r="I123" s="119">
        <f>構成メンバー名簿入力!D122</f>
        <v>0</v>
      </c>
      <c r="J123" s="119">
        <f>構成メンバー名簿入力!E122</f>
        <v>0</v>
      </c>
    </row>
    <row r="124" spans="7:10">
      <c r="G124" s="107">
        <v>104</v>
      </c>
      <c r="H124" s="115">
        <f>構成メンバー名簿入力!C123</f>
        <v>0</v>
      </c>
      <c r="I124" s="119">
        <f>構成メンバー名簿入力!D123</f>
        <v>0</v>
      </c>
      <c r="J124" s="119">
        <f>構成メンバー名簿入力!E123</f>
        <v>0</v>
      </c>
    </row>
    <row r="125" spans="7:10">
      <c r="G125" s="107">
        <v>105</v>
      </c>
      <c r="H125" s="115">
        <f>構成メンバー名簿入力!C124</f>
        <v>0</v>
      </c>
      <c r="I125" s="119">
        <f>構成メンバー名簿入力!D124</f>
        <v>0</v>
      </c>
      <c r="J125" s="119">
        <f>構成メンバー名簿入力!E124</f>
        <v>0</v>
      </c>
    </row>
    <row r="126" spans="7:10">
      <c r="G126" s="107">
        <v>106</v>
      </c>
      <c r="H126" s="115">
        <f>構成メンバー名簿入力!C125</f>
        <v>0</v>
      </c>
      <c r="I126" s="119">
        <f>構成メンバー名簿入力!D125</f>
        <v>0</v>
      </c>
      <c r="J126" s="119">
        <f>構成メンバー名簿入力!E125</f>
        <v>0</v>
      </c>
    </row>
    <row r="127" spans="7:10">
      <c r="G127" s="107">
        <v>107</v>
      </c>
      <c r="H127" s="115">
        <f>構成メンバー名簿入力!C126</f>
        <v>0</v>
      </c>
      <c r="I127" s="119">
        <f>構成メンバー名簿入力!D126</f>
        <v>0</v>
      </c>
      <c r="J127" s="119">
        <f>構成メンバー名簿入力!E126</f>
        <v>0</v>
      </c>
    </row>
    <row r="128" spans="7:10">
      <c r="G128" s="107">
        <v>108</v>
      </c>
      <c r="H128" s="115">
        <f>構成メンバー名簿入力!C127</f>
        <v>0</v>
      </c>
      <c r="I128" s="119">
        <f>構成メンバー名簿入力!D127</f>
        <v>0</v>
      </c>
      <c r="J128" s="119">
        <f>構成メンバー名簿入力!E127</f>
        <v>0</v>
      </c>
    </row>
    <row r="129" spans="7:10">
      <c r="G129" s="107">
        <v>109</v>
      </c>
      <c r="H129" s="115">
        <f>構成メンバー名簿入力!C128</f>
        <v>0</v>
      </c>
      <c r="I129" s="119">
        <f>構成メンバー名簿入力!D128</f>
        <v>0</v>
      </c>
      <c r="J129" s="119">
        <f>構成メンバー名簿入力!E128</f>
        <v>0</v>
      </c>
    </row>
    <row r="130" spans="7:10">
      <c r="G130" s="107">
        <v>110</v>
      </c>
      <c r="H130" s="115">
        <f>構成メンバー名簿入力!C129</f>
        <v>0</v>
      </c>
      <c r="I130" s="119">
        <f>構成メンバー名簿入力!D129</f>
        <v>0</v>
      </c>
      <c r="J130" s="119">
        <f>構成メンバー名簿入力!E129</f>
        <v>0</v>
      </c>
    </row>
    <row r="131" spans="7:10">
      <c r="G131" s="107">
        <v>111</v>
      </c>
      <c r="H131" s="115">
        <f>構成メンバー名簿入力!C130</f>
        <v>0</v>
      </c>
      <c r="I131" s="119">
        <f>構成メンバー名簿入力!D130</f>
        <v>0</v>
      </c>
      <c r="J131" s="119">
        <f>構成メンバー名簿入力!E130</f>
        <v>0</v>
      </c>
    </row>
    <row r="132" spans="7:10">
      <c r="G132" s="107">
        <v>112</v>
      </c>
      <c r="H132" s="115">
        <f>構成メンバー名簿入力!C131</f>
        <v>0</v>
      </c>
      <c r="I132" s="119">
        <f>構成メンバー名簿入力!D131</f>
        <v>0</v>
      </c>
      <c r="J132" s="119">
        <f>構成メンバー名簿入力!E131</f>
        <v>0</v>
      </c>
    </row>
    <row r="133" spans="7:10">
      <c r="G133" s="107">
        <v>113</v>
      </c>
      <c r="H133" s="115">
        <f>構成メンバー名簿入力!C132</f>
        <v>0</v>
      </c>
      <c r="I133" s="119">
        <f>構成メンバー名簿入力!D132</f>
        <v>0</v>
      </c>
      <c r="J133" s="119">
        <f>構成メンバー名簿入力!E132</f>
        <v>0</v>
      </c>
    </row>
    <row r="134" spans="7:10">
      <c r="G134" s="107">
        <v>114</v>
      </c>
      <c r="H134" s="115">
        <f>構成メンバー名簿入力!C133</f>
        <v>0</v>
      </c>
      <c r="I134" s="119">
        <f>構成メンバー名簿入力!D133</f>
        <v>0</v>
      </c>
      <c r="J134" s="119">
        <f>構成メンバー名簿入力!E133</f>
        <v>0</v>
      </c>
    </row>
    <row r="135" spans="7:10">
      <c r="G135" s="107">
        <v>115</v>
      </c>
      <c r="H135" s="115">
        <f>構成メンバー名簿入力!C134</f>
        <v>0</v>
      </c>
      <c r="I135" s="119">
        <f>構成メンバー名簿入力!D134</f>
        <v>0</v>
      </c>
      <c r="J135" s="119">
        <f>構成メンバー名簿入力!E134</f>
        <v>0</v>
      </c>
    </row>
    <row r="136" spans="7:10">
      <c r="G136" s="107">
        <v>116</v>
      </c>
      <c r="H136" s="115">
        <f>構成メンバー名簿入力!C135</f>
        <v>0</v>
      </c>
      <c r="I136" s="119">
        <f>構成メンバー名簿入力!D135</f>
        <v>0</v>
      </c>
      <c r="J136" s="119">
        <f>構成メンバー名簿入力!E135</f>
        <v>0</v>
      </c>
    </row>
    <row r="137" spans="7:10">
      <c r="G137" s="107">
        <v>117</v>
      </c>
      <c r="H137" s="115">
        <f>構成メンバー名簿入力!C136</f>
        <v>0</v>
      </c>
      <c r="I137" s="119">
        <f>構成メンバー名簿入力!D136</f>
        <v>0</v>
      </c>
      <c r="J137" s="119">
        <f>構成メンバー名簿入力!E136</f>
        <v>0</v>
      </c>
    </row>
    <row r="138" spans="7:10">
      <c r="G138" s="107">
        <v>118</v>
      </c>
      <c r="H138" s="115">
        <f>構成メンバー名簿入力!C137</f>
        <v>0</v>
      </c>
      <c r="I138" s="119">
        <f>構成メンバー名簿入力!D137</f>
        <v>0</v>
      </c>
      <c r="J138" s="119">
        <f>構成メンバー名簿入力!E137</f>
        <v>0</v>
      </c>
    </row>
    <row r="139" spans="7:10">
      <c r="G139" s="107">
        <v>119</v>
      </c>
      <c r="H139" s="115">
        <f>構成メンバー名簿入力!C138</f>
        <v>0</v>
      </c>
      <c r="I139" s="119">
        <f>構成メンバー名簿入力!D138</f>
        <v>0</v>
      </c>
      <c r="J139" s="119">
        <f>構成メンバー名簿入力!E138</f>
        <v>0</v>
      </c>
    </row>
    <row r="140" spans="7:10">
      <c r="G140" s="107">
        <v>120</v>
      </c>
      <c r="H140" s="115">
        <f>構成メンバー名簿入力!C139</f>
        <v>0</v>
      </c>
      <c r="I140" s="119">
        <f>構成メンバー名簿入力!D139</f>
        <v>0</v>
      </c>
      <c r="J140" s="119">
        <f>構成メンバー名簿入力!E139</f>
        <v>0</v>
      </c>
    </row>
    <row r="141" spans="7:10">
      <c r="G141" s="107">
        <v>121</v>
      </c>
      <c r="H141" s="115">
        <f>構成メンバー名簿入力!C140</f>
        <v>0</v>
      </c>
      <c r="I141" s="119">
        <f>構成メンバー名簿入力!D140</f>
        <v>0</v>
      </c>
      <c r="J141" s="119">
        <f>構成メンバー名簿入力!E140</f>
        <v>0</v>
      </c>
    </row>
    <row r="142" spans="7:10">
      <c r="G142" s="107">
        <v>122</v>
      </c>
      <c r="H142" s="115">
        <f>構成メンバー名簿入力!C141</f>
        <v>0</v>
      </c>
      <c r="I142" s="119">
        <f>構成メンバー名簿入力!D141</f>
        <v>0</v>
      </c>
      <c r="J142" s="119">
        <f>構成メンバー名簿入力!E141</f>
        <v>0</v>
      </c>
    </row>
    <row r="143" spans="7:10">
      <c r="G143" s="107">
        <v>123</v>
      </c>
      <c r="H143" s="115">
        <f>構成メンバー名簿入力!C142</f>
        <v>0</v>
      </c>
      <c r="I143" s="119">
        <f>構成メンバー名簿入力!D142</f>
        <v>0</v>
      </c>
      <c r="J143" s="119">
        <f>構成メンバー名簿入力!E142</f>
        <v>0</v>
      </c>
    </row>
    <row r="144" spans="7:10">
      <c r="G144" s="107">
        <v>124</v>
      </c>
      <c r="H144" s="115">
        <f>構成メンバー名簿入力!C143</f>
        <v>0</v>
      </c>
      <c r="I144" s="119">
        <f>構成メンバー名簿入力!D143</f>
        <v>0</v>
      </c>
      <c r="J144" s="119">
        <f>構成メンバー名簿入力!E143</f>
        <v>0</v>
      </c>
    </row>
    <row r="145" spans="7:10">
      <c r="G145" s="107">
        <v>125</v>
      </c>
      <c r="H145" s="115">
        <f>構成メンバー名簿入力!C144</f>
        <v>0</v>
      </c>
      <c r="I145" s="119">
        <f>構成メンバー名簿入力!D144</f>
        <v>0</v>
      </c>
      <c r="J145" s="119">
        <f>構成メンバー名簿入力!E144</f>
        <v>0</v>
      </c>
    </row>
    <row r="146" spans="7:10">
      <c r="G146" s="107">
        <v>126</v>
      </c>
      <c r="H146" s="115">
        <f>構成メンバー名簿入力!C145</f>
        <v>0</v>
      </c>
      <c r="I146" s="119">
        <f>構成メンバー名簿入力!D145</f>
        <v>0</v>
      </c>
      <c r="J146" s="119">
        <f>構成メンバー名簿入力!E145</f>
        <v>0</v>
      </c>
    </row>
    <row r="147" spans="7:10">
      <c r="G147" s="107">
        <v>127</v>
      </c>
      <c r="H147" s="115">
        <f>構成メンバー名簿入力!C146</f>
        <v>0</v>
      </c>
      <c r="I147" s="119">
        <f>構成メンバー名簿入力!D146</f>
        <v>0</v>
      </c>
      <c r="J147" s="119">
        <f>構成メンバー名簿入力!E146</f>
        <v>0</v>
      </c>
    </row>
    <row r="148" spans="7:10">
      <c r="G148" s="107">
        <v>128</v>
      </c>
      <c r="H148" s="115">
        <f>構成メンバー名簿入力!C147</f>
        <v>0</v>
      </c>
      <c r="I148" s="119">
        <f>構成メンバー名簿入力!D147</f>
        <v>0</v>
      </c>
      <c r="J148" s="119">
        <f>構成メンバー名簿入力!E147</f>
        <v>0</v>
      </c>
    </row>
    <row r="149" spans="7:10">
      <c r="G149" s="107">
        <v>129</v>
      </c>
      <c r="H149" s="115">
        <f>構成メンバー名簿入力!C148</f>
        <v>0</v>
      </c>
      <c r="I149" s="119">
        <f>構成メンバー名簿入力!D148</f>
        <v>0</v>
      </c>
      <c r="J149" s="119">
        <f>構成メンバー名簿入力!E148</f>
        <v>0</v>
      </c>
    </row>
    <row r="150" spans="7:10">
      <c r="G150" s="107">
        <v>130</v>
      </c>
      <c r="H150" s="115">
        <f>構成メンバー名簿入力!C149</f>
        <v>0</v>
      </c>
      <c r="I150" s="119">
        <f>構成メンバー名簿入力!D149</f>
        <v>0</v>
      </c>
      <c r="J150" s="119">
        <f>構成メンバー名簿入力!E149</f>
        <v>0</v>
      </c>
    </row>
    <row r="151" spans="7:10">
      <c r="G151" s="107">
        <v>131</v>
      </c>
      <c r="H151" s="115">
        <f>構成メンバー名簿入力!C150</f>
        <v>0</v>
      </c>
      <c r="I151" s="119">
        <f>構成メンバー名簿入力!D150</f>
        <v>0</v>
      </c>
      <c r="J151" s="119">
        <f>構成メンバー名簿入力!E150</f>
        <v>0</v>
      </c>
    </row>
    <row r="152" spans="7:10">
      <c r="G152" s="107">
        <v>132</v>
      </c>
      <c r="H152" s="115">
        <f>構成メンバー名簿入力!C151</f>
        <v>0</v>
      </c>
      <c r="I152" s="119">
        <f>構成メンバー名簿入力!D151</f>
        <v>0</v>
      </c>
      <c r="J152" s="119">
        <f>構成メンバー名簿入力!E151</f>
        <v>0</v>
      </c>
    </row>
    <row r="153" spans="7:10">
      <c r="G153" s="107">
        <v>133</v>
      </c>
      <c r="H153" s="115">
        <f>構成メンバー名簿入力!C152</f>
        <v>0</v>
      </c>
      <c r="I153" s="119">
        <f>構成メンバー名簿入力!D152</f>
        <v>0</v>
      </c>
      <c r="J153" s="119">
        <f>構成メンバー名簿入力!E152</f>
        <v>0</v>
      </c>
    </row>
    <row r="154" spans="7:10">
      <c r="G154" s="107">
        <v>134</v>
      </c>
      <c r="H154" s="115">
        <f>構成メンバー名簿入力!C153</f>
        <v>0</v>
      </c>
      <c r="I154" s="119">
        <f>構成メンバー名簿入力!D153</f>
        <v>0</v>
      </c>
      <c r="J154" s="119">
        <f>構成メンバー名簿入力!E153</f>
        <v>0</v>
      </c>
    </row>
    <row r="155" spans="7:10">
      <c r="G155" s="107">
        <v>135</v>
      </c>
      <c r="H155" s="115">
        <f>構成メンバー名簿入力!C154</f>
        <v>0</v>
      </c>
      <c r="I155" s="119">
        <f>構成メンバー名簿入力!D154</f>
        <v>0</v>
      </c>
      <c r="J155" s="119">
        <f>構成メンバー名簿入力!E154</f>
        <v>0</v>
      </c>
    </row>
    <row r="156" spans="7:10">
      <c r="G156" s="107">
        <v>136</v>
      </c>
      <c r="H156" s="115">
        <f>構成メンバー名簿入力!C155</f>
        <v>0</v>
      </c>
      <c r="I156" s="119">
        <f>構成メンバー名簿入力!D155</f>
        <v>0</v>
      </c>
      <c r="J156" s="119">
        <f>構成メンバー名簿入力!E155</f>
        <v>0</v>
      </c>
    </row>
    <row r="157" spans="7:10">
      <c r="G157" s="107">
        <v>137</v>
      </c>
      <c r="H157" s="115">
        <f>構成メンバー名簿入力!C156</f>
        <v>0</v>
      </c>
      <c r="I157" s="119">
        <f>構成メンバー名簿入力!D156</f>
        <v>0</v>
      </c>
      <c r="J157" s="119">
        <f>構成メンバー名簿入力!E156</f>
        <v>0</v>
      </c>
    </row>
    <row r="158" spans="7:10">
      <c r="G158" s="107">
        <v>138</v>
      </c>
      <c r="H158" s="115">
        <f>構成メンバー名簿入力!C157</f>
        <v>0</v>
      </c>
      <c r="I158" s="119">
        <f>構成メンバー名簿入力!D157</f>
        <v>0</v>
      </c>
      <c r="J158" s="119">
        <f>構成メンバー名簿入力!E157</f>
        <v>0</v>
      </c>
    </row>
    <row r="159" spans="7:10">
      <c r="G159" s="107">
        <v>139</v>
      </c>
      <c r="H159" s="115">
        <f>構成メンバー名簿入力!C158</f>
        <v>0</v>
      </c>
      <c r="I159" s="119">
        <f>構成メンバー名簿入力!D158</f>
        <v>0</v>
      </c>
      <c r="J159" s="119">
        <f>構成メンバー名簿入力!E158</f>
        <v>0</v>
      </c>
    </row>
    <row r="160" spans="7:10">
      <c r="G160" s="107">
        <v>140</v>
      </c>
      <c r="H160" s="115">
        <f>構成メンバー名簿入力!C159</f>
        <v>0</v>
      </c>
      <c r="I160" s="119">
        <f>構成メンバー名簿入力!D159</f>
        <v>0</v>
      </c>
      <c r="J160" s="119">
        <f>構成メンバー名簿入力!E159</f>
        <v>0</v>
      </c>
    </row>
    <row r="161" spans="7:10">
      <c r="G161" s="107">
        <v>141</v>
      </c>
      <c r="H161" s="115">
        <f>構成メンバー名簿入力!C160</f>
        <v>0</v>
      </c>
      <c r="I161" s="119">
        <f>構成メンバー名簿入力!D160</f>
        <v>0</v>
      </c>
      <c r="J161" s="119">
        <f>構成メンバー名簿入力!E160</f>
        <v>0</v>
      </c>
    </row>
    <row r="162" spans="7:10">
      <c r="G162" s="107">
        <v>142</v>
      </c>
      <c r="H162" s="115">
        <f>構成メンバー名簿入力!C161</f>
        <v>0</v>
      </c>
      <c r="I162" s="119">
        <f>構成メンバー名簿入力!D161</f>
        <v>0</v>
      </c>
      <c r="J162" s="119">
        <f>構成メンバー名簿入力!E161</f>
        <v>0</v>
      </c>
    </row>
    <row r="163" spans="7:10">
      <c r="G163" s="107">
        <v>143</v>
      </c>
      <c r="H163" s="115">
        <f>構成メンバー名簿入力!C162</f>
        <v>0</v>
      </c>
      <c r="I163" s="119">
        <f>構成メンバー名簿入力!D162</f>
        <v>0</v>
      </c>
      <c r="J163" s="119">
        <f>構成メンバー名簿入力!E162</f>
        <v>0</v>
      </c>
    </row>
    <row r="164" spans="7:10">
      <c r="G164" s="107">
        <v>144</v>
      </c>
      <c r="H164" s="115">
        <f>構成メンバー名簿入力!C163</f>
        <v>0</v>
      </c>
      <c r="I164" s="119">
        <f>構成メンバー名簿入力!D163</f>
        <v>0</v>
      </c>
      <c r="J164" s="119">
        <f>構成メンバー名簿入力!E163</f>
        <v>0</v>
      </c>
    </row>
    <row r="165" spans="7:10">
      <c r="G165" s="107">
        <v>145</v>
      </c>
      <c r="H165" s="115">
        <f>構成メンバー名簿入力!C164</f>
        <v>0</v>
      </c>
      <c r="I165" s="119">
        <f>構成メンバー名簿入力!D164</f>
        <v>0</v>
      </c>
      <c r="J165" s="119">
        <f>構成メンバー名簿入力!E164</f>
        <v>0</v>
      </c>
    </row>
    <row r="166" spans="7:10">
      <c r="G166" s="107">
        <v>146</v>
      </c>
      <c r="H166" s="115">
        <f>構成メンバー名簿入力!C165</f>
        <v>0</v>
      </c>
      <c r="I166" s="119">
        <f>構成メンバー名簿入力!D165</f>
        <v>0</v>
      </c>
      <c r="J166" s="119">
        <f>構成メンバー名簿入力!E165</f>
        <v>0</v>
      </c>
    </row>
    <row r="167" spans="7:10">
      <c r="G167" s="107">
        <v>147</v>
      </c>
      <c r="H167" s="115">
        <f>構成メンバー名簿入力!C166</f>
        <v>0</v>
      </c>
      <c r="I167" s="119">
        <f>構成メンバー名簿入力!D166</f>
        <v>0</v>
      </c>
      <c r="J167" s="119">
        <f>構成メンバー名簿入力!E166</f>
        <v>0</v>
      </c>
    </row>
    <row r="168" spans="7:10">
      <c r="G168" s="107">
        <v>148</v>
      </c>
      <c r="H168" s="115">
        <f>構成メンバー名簿入力!C167</f>
        <v>0</v>
      </c>
      <c r="I168" s="119">
        <f>構成メンバー名簿入力!D167</f>
        <v>0</v>
      </c>
      <c r="J168" s="119">
        <f>構成メンバー名簿入力!E167</f>
        <v>0</v>
      </c>
    </row>
    <row r="169" spans="7:10">
      <c r="G169" s="107">
        <v>149</v>
      </c>
      <c r="H169" s="115">
        <f>構成メンバー名簿入力!C168</f>
        <v>0</v>
      </c>
      <c r="I169" s="119">
        <f>構成メンバー名簿入力!D168</f>
        <v>0</v>
      </c>
      <c r="J169" s="119">
        <f>構成メンバー名簿入力!E168</f>
        <v>0</v>
      </c>
    </row>
    <row r="170" spans="7:10">
      <c r="G170" s="107">
        <v>150</v>
      </c>
      <c r="H170" s="115">
        <f>構成メンバー名簿入力!C169</f>
        <v>0</v>
      </c>
      <c r="I170" s="119">
        <f>構成メンバー名簿入力!D169</f>
        <v>0</v>
      </c>
      <c r="J170" s="119">
        <f>構成メンバー名簿入力!E169</f>
        <v>0</v>
      </c>
    </row>
    <row r="171" spans="7:10">
      <c r="G171" s="107">
        <v>151</v>
      </c>
      <c r="H171" s="115">
        <f>構成メンバー名簿入力!C170</f>
        <v>0</v>
      </c>
      <c r="I171" s="119">
        <f>構成メンバー名簿入力!D170</f>
        <v>0</v>
      </c>
      <c r="J171" s="119">
        <f>構成メンバー名簿入力!E170</f>
        <v>0</v>
      </c>
    </row>
    <row r="172" spans="7:10">
      <c r="G172" s="107">
        <v>152</v>
      </c>
      <c r="H172" s="115">
        <f>構成メンバー名簿入力!C171</f>
        <v>0</v>
      </c>
      <c r="I172" s="119">
        <f>構成メンバー名簿入力!D171</f>
        <v>0</v>
      </c>
      <c r="J172" s="119">
        <f>構成メンバー名簿入力!E171</f>
        <v>0</v>
      </c>
    </row>
    <row r="173" spans="7:10">
      <c r="G173" s="107">
        <v>153</v>
      </c>
      <c r="H173" s="115">
        <f>構成メンバー名簿入力!C172</f>
        <v>0</v>
      </c>
      <c r="I173" s="119">
        <f>構成メンバー名簿入力!D172</f>
        <v>0</v>
      </c>
      <c r="J173" s="119">
        <f>構成メンバー名簿入力!E172</f>
        <v>0</v>
      </c>
    </row>
    <row r="174" spans="7:10">
      <c r="G174" s="107">
        <v>154</v>
      </c>
      <c r="H174" s="115">
        <f>構成メンバー名簿入力!C173</f>
        <v>0</v>
      </c>
      <c r="I174" s="119">
        <f>構成メンバー名簿入力!D173</f>
        <v>0</v>
      </c>
      <c r="J174" s="119">
        <f>構成メンバー名簿入力!E173</f>
        <v>0</v>
      </c>
    </row>
    <row r="175" spans="7:10">
      <c r="G175" s="107">
        <v>155</v>
      </c>
      <c r="H175" s="115">
        <f>構成メンバー名簿入力!C174</f>
        <v>0</v>
      </c>
      <c r="I175" s="119">
        <f>構成メンバー名簿入力!D174</f>
        <v>0</v>
      </c>
      <c r="J175" s="119">
        <f>構成メンバー名簿入力!E174</f>
        <v>0</v>
      </c>
    </row>
    <row r="176" spans="7:10">
      <c r="G176" s="107">
        <v>156</v>
      </c>
      <c r="H176" s="115">
        <f>構成メンバー名簿入力!C175</f>
        <v>0</v>
      </c>
      <c r="I176" s="119">
        <f>構成メンバー名簿入力!D175</f>
        <v>0</v>
      </c>
      <c r="J176" s="119">
        <f>構成メンバー名簿入力!E175</f>
        <v>0</v>
      </c>
    </row>
    <row r="177" spans="7:10">
      <c r="G177" s="107">
        <v>157</v>
      </c>
      <c r="H177" s="115">
        <f>構成メンバー名簿入力!C176</f>
        <v>0</v>
      </c>
      <c r="I177" s="119">
        <f>構成メンバー名簿入力!D176</f>
        <v>0</v>
      </c>
      <c r="J177" s="119">
        <f>構成メンバー名簿入力!E176</f>
        <v>0</v>
      </c>
    </row>
    <row r="178" spans="7:10">
      <c r="G178" s="107">
        <v>158</v>
      </c>
      <c r="H178" s="115">
        <f>構成メンバー名簿入力!C177</f>
        <v>0</v>
      </c>
      <c r="I178" s="119">
        <f>構成メンバー名簿入力!D177</f>
        <v>0</v>
      </c>
      <c r="J178" s="119">
        <f>構成メンバー名簿入力!E177</f>
        <v>0</v>
      </c>
    </row>
    <row r="179" spans="7:10">
      <c r="G179" s="107">
        <v>159</v>
      </c>
      <c r="H179" s="115">
        <f>構成メンバー名簿入力!C178</f>
        <v>0</v>
      </c>
      <c r="I179" s="119">
        <f>構成メンバー名簿入力!D178</f>
        <v>0</v>
      </c>
      <c r="J179" s="119">
        <f>構成メンバー名簿入力!E178</f>
        <v>0</v>
      </c>
    </row>
    <row r="180" spans="7:10">
      <c r="G180" s="107">
        <v>160</v>
      </c>
      <c r="H180" s="115">
        <f>構成メンバー名簿入力!C179</f>
        <v>0</v>
      </c>
      <c r="I180" s="119">
        <f>構成メンバー名簿入力!D179</f>
        <v>0</v>
      </c>
      <c r="J180" s="119">
        <f>構成メンバー名簿入力!E179</f>
        <v>0</v>
      </c>
    </row>
    <row r="181" spans="7:10">
      <c r="G181" s="107">
        <v>161</v>
      </c>
      <c r="H181" s="115">
        <f>構成メンバー名簿入力!C180</f>
        <v>0</v>
      </c>
      <c r="I181" s="119">
        <f>構成メンバー名簿入力!D180</f>
        <v>0</v>
      </c>
      <c r="J181" s="119">
        <f>構成メンバー名簿入力!E180</f>
        <v>0</v>
      </c>
    </row>
    <row r="182" spans="7:10">
      <c r="G182" s="107">
        <v>162</v>
      </c>
      <c r="H182" s="115">
        <f>構成メンバー名簿入力!C181</f>
        <v>0</v>
      </c>
      <c r="I182" s="119">
        <f>構成メンバー名簿入力!D181</f>
        <v>0</v>
      </c>
      <c r="J182" s="119">
        <f>構成メンバー名簿入力!E181</f>
        <v>0</v>
      </c>
    </row>
    <row r="183" spans="7:10">
      <c r="G183" s="107">
        <v>163</v>
      </c>
      <c r="H183" s="115">
        <f>構成メンバー名簿入力!C182</f>
        <v>0</v>
      </c>
      <c r="I183" s="119">
        <f>構成メンバー名簿入力!D182</f>
        <v>0</v>
      </c>
      <c r="J183" s="119">
        <f>構成メンバー名簿入力!E182</f>
        <v>0</v>
      </c>
    </row>
    <row r="184" spans="7:10">
      <c r="G184" s="107">
        <v>164</v>
      </c>
      <c r="H184" s="115">
        <f>構成メンバー名簿入力!C183</f>
        <v>0</v>
      </c>
      <c r="I184" s="119">
        <f>構成メンバー名簿入力!D183</f>
        <v>0</v>
      </c>
      <c r="J184" s="119">
        <f>構成メンバー名簿入力!E183</f>
        <v>0</v>
      </c>
    </row>
    <row r="185" spans="7:10">
      <c r="G185" s="107">
        <v>165</v>
      </c>
      <c r="H185" s="115">
        <f>構成メンバー名簿入力!C184</f>
        <v>0</v>
      </c>
      <c r="I185" s="119">
        <f>構成メンバー名簿入力!D184</f>
        <v>0</v>
      </c>
      <c r="J185" s="119">
        <f>構成メンバー名簿入力!E184</f>
        <v>0</v>
      </c>
    </row>
    <row r="186" spans="7:10">
      <c r="G186" s="107">
        <v>166</v>
      </c>
      <c r="H186" s="115">
        <f>構成メンバー名簿入力!C185</f>
        <v>0</v>
      </c>
      <c r="I186" s="119">
        <f>構成メンバー名簿入力!D185</f>
        <v>0</v>
      </c>
      <c r="J186" s="119">
        <f>構成メンバー名簿入力!E185</f>
        <v>0</v>
      </c>
    </row>
    <row r="187" spans="7:10">
      <c r="G187" s="107">
        <v>167</v>
      </c>
      <c r="H187" s="115">
        <f>構成メンバー名簿入力!C186</f>
        <v>0</v>
      </c>
      <c r="I187" s="119">
        <f>構成メンバー名簿入力!D186</f>
        <v>0</v>
      </c>
      <c r="J187" s="119">
        <f>構成メンバー名簿入力!E186</f>
        <v>0</v>
      </c>
    </row>
    <row r="188" spans="7:10">
      <c r="G188" s="107">
        <v>168</v>
      </c>
      <c r="H188" s="115">
        <f>構成メンバー名簿入力!C187</f>
        <v>0</v>
      </c>
      <c r="I188" s="119">
        <f>構成メンバー名簿入力!D187</f>
        <v>0</v>
      </c>
      <c r="J188" s="119">
        <f>構成メンバー名簿入力!E187</f>
        <v>0</v>
      </c>
    </row>
    <row r="189" spans="7:10">
      <c r="G189" s="107">
        <v>169</v>
      </c>
      <c r="H189" s="115">
        <f>構成メンバー名簿入力!C188</f>
        <v>0</v>
      </c>
      <c r="I189" s="119">
        <f>構成メンバー名簿入力!D188</f>
        <v>0</v>
      </c>
      <c r="J189" s="119">
        <f>構成メンバー名簿入力!E188</f>
        <v>0</v>
      </c>
    </row>
    <row r="190" spans="7:10">
      <c r="G190" s="107">
        <v>170</v>
      </c>
      <c r="H190" s="115">
        <f>構成メンバー名簿入力!C189</f>
        <v>0</v>
      </c>
      <c r="I190" s="119">
        <f>構成メンバー名簿入力!D189</f>
        <v>0</v>
      </c>
      <c r="J190" s="119">
        <f>構成メンバー名簿入力!E189</f>
        <v>0</v>
      </c>
    </row>
    <row r="191" spans="7:10">
      <c r="G191" s="107">
        <v>171</v>
      </c>
      <c r="H191" s="115">
        <f>構成メンバー名簿入力!C190</f>
        <v>0</v>
      </c>
      <c r="I191" s="119">
        <f>構成メンバー名簿入力!D190</f>
        <v>0</v>
      </c>
      <c r="J191" s="119">
        <f>構成メンバー名簿入力!E190</f>
        <v>0</v>
      </c>
    </row>
    <row r="192" spans="7:10">
      <c r="G192" s="107">
        <v>172</v>
      </c>
      <c r="H192" s="115">
        <f>構成メンバー名簿入力!C191</f>
        <v>0</v>
      </c>
      <c r="I192" s="119">
        <f>構成メンバー名簿入力!D191</f>
        <v>0</v>
      </c>
      <c r="J192" s="119">
        <f>構成メンバー名簿入力!E191</f>
        <v>0</v>
      </c>
    </row>
    <row r="193" spans="7:10">
      <c r="G193" s="107">
        <v>173</v>
      </c>
      <c r="H193" s="115">
        <f>構成メンバー名簿入力!C192</f>
        <v>0</v>
      </c>
      <c r="I193" s="119">
        <f>構成メンバー名簿入力!D192</f>
        <v>0</v>
      </c>
      <c r="J193" s="119">
        <f>構成メンバー名簿入力!E192</f>
        <v>0</v>
      </c>
    </row>
    <row r="194" spans="7:10">
      <c r="G194" s="107">
        <v>174</v>
      </c>
      <c r="H194" s="115">
        <f>構成メンバー名簿入力!C193</f>
        <v>0</v>
      </c>
      <c r="I194" s="119">
        <f>構成メンバー名簿入力!D193</f>
        <v>0</v>
      </c>
      <c r="J194" s="119">
        <f>構成メンバー名簿入力!E193</f>
        <v>0</v>
      </c>
    </row>
    <row r="195" spans="7:10">
      <c r="G195" s="107">
        <v>175</v>
      </c>
      <c r="H195" s="115">
        <f>構成メンバー名簿入力!C194</f>
        <v>0</v>
      </c>
      <c r="I195" s="119">
        <f>構成メンバー名簿入力!D194</f>
        <v>0</v>
      </c>
      <c r="J195" s="119">
        <f>構成メンバー名簿入力!E194</f>
        <v>0</v>
      </c>
    </row>
    <row r="196" spans="7:10">
      <c r="G196" s="107">
        <v>176</v>
      </c>
      <c r="H196" s="115">
        <f>構成メンバー名簿入力!C195</f>
        <v>0</v>
      </c>
      <c r="I196" s="119">
        <f>構成メンバー名簿入力!D195</f>
        <v>0</v>
      </c>
      <c r="J196" s="119">
        <f>構成メンバー名簿入力!E195</f>
        <v>0</v>
      </c>
    </row>
    <row r="197" spans="7:10">
      <c r="G197" s="107">
        <v>177</v>
      </c>
      <c r="H197" s="115">
        <f>構成メンバー名簿入力!C196</f>
        <v>0</v>
      </c>
      <c r="I197" s="119">
        <f>構成メンバー名簿入力!D196</f>
        <v>0</v>
      </c>
      <c r="J197" s="119">
        <f>構成メンバー名簿入力!E196</f>
        <v>0</v>
      </c>
    </row>
    <row r="198" spans="7:10">
      <c r="G198" s="107">
        <v>178</v>
      </c>
      <c r="H198" s="115">
        <f>構成メンバー名簿入力!C197</f>
        <v>0</v>
      </c>
      <c r="I198" s="119">
        <f>構成メンバー名簿入力!D197</f>
        <v>0</v>
      </c>
      <c r="J198" s="119">
        <f>構成メンバー名簿入力!E197</f>
        <v>0</v>
      </c>
    </row>
    <row r="199" spans="7:10">
      <c r="G199" s="107">
        <v>179</v>
      </c>
      <c r="H199" s="115">
        <f>構成メンバー名簿入力!C198</f>
        <v>0</v>
      </c>
      <c r="I199" s="119">
        <f>構成メンバー名簿入力!D198</f>
        <v>0</v>
      </c>
      <c r="J199" s="119">
        <f>構成メンバー名簿入力!E198</f>
        <v>0</v>
      </c>
    </row>
    <row r="200" spans="7:10">
      <c r="G200" s="107">
        <v>180</v>
      </c>
      <c r="H200" s="115">
        <f>構成メンバー名簿入力!C199</f>
        <v>0</v>
      </c>
      <c r="I200" s="119">
        <f>構成メンバー名簿入力!D199</f>
        <v>0</v>
      </c>
      <c r="J200" s="119">
        <f>構成メンバー名簿入力!E199</f>
        <v>0</v>
      </c>
    </row>
    <row r="201" spans="7:10">
      <c r="G201" s="107">
        <v>181</v>
      </c>
      <c r="H201" s="115">
        <f>構成メンバー名簿入力!C200</f>
        <v>0</v>
      </c>
      <c r="I201" s="119">
        <f>構成メンバー名簿入力!D200</f>
        <v>0</v>
      </c>
      <c r="J201" s="119">
        <f>構成メンバー名簿入力!E200</f>
        <v>0</v>
      </c>
    </row>
    <row r="202" spans="7:10">
      <c r="G202" s="107">
        <v>182</v>
      </c>
      <c r="H202" s="115">
        <f>構成メンバー名簿入力!C201</f>
        <v>0</v>
      </c>
      <c r="I202" s="119">
        <f>構成メンバー名簿入力!D201</f>
        <v>0</v>
      </c>
      <c r="J202" s="119">
        <f>構成メンバー名簿入力!E201</f>
        <v>0</v>
      </c>
    </row>
    <row r="203" spans="7:10">
      <c r="G203" s="107">
        <v>183</v>
      </c>
      <c r="H203" s="115">
        <f>構成メンバー名簿入力!C202</f>
        <v>0</v>
      </c>
      <c r="I203" s="119">
        <f>構成メンバー名簿入力!D202</f>
        <v>0</v>
      </c>
      <c r="J203" s="119">
        <f>構成メンバー名簿入力!E202</f>
        <v>0</v>
      </c>
    </row>
    <row r="204" spans="7:10">
      <c r="G204" s="107">
        <v>184</v>
      </c>
      <c r="H204" s="115">
        <f>構成メンバー名簿入力!C203</f>
        <v>0</v>
      </c>
      <c r="I204" s="119">
        <f>構成メンバー名簿入力!D203</f>
        <v>0</v>
      </c>
      <c r="J204" s="119">
        <f>構成メンバー名簿入力!E203</f>
        <v>0</v>
      </c>
    </row>
    <row r="205" spans="7:10">
      <c r="G205" s="107">
        <v>185</v>
      </c>
      <c r="H205" s="115">
        <f>構成メンバー名簿入力!C204</f>
        <v>0</v>
      </c>
      <c r="I205" s="119">
        <f>構成メンバー名簿入力!D204</f>
        <v>0</v>
      </c>
      <c r="J205" s="119">
        <f>構成メンバー名簿入力!E204</f>
        <v>0</v>
      </c>
    </row>
    <row r="206" spans="7:10">
      <c r="G206" s="107">
        <v>186</v>
      </c>
      <c r="H206" s="115">
        <f>構成メンバー名簿入力!C205</f>
        <v>0</v>
      </c>
      <c r="I206" s="119">
        <f>構成メンバー名簿入力!D205</f>
        <v>0</v>
      </c>
      <c r="J206" s="119">
        <f>構成メンバー名簿入力!E205</f>
        <v>0</v>
      </c>
    </row>
    <row r="207" spans="7:10">
      <c r="G207" s="107">
        <v>187</v>
      </c>
      <c r="H207" s="115">
        <f>構成メンバー名簿入力!C206</f>
        <v>0</v>
      </c>
      <c r="I207" s="119">
        <f>構成メンバー名簿入力!D206</f>
        <v>0</v>
      </c>
      <c r="J207" s="119">
        <f>構成メンバー名簿入力!E206</f>
        <v>0</v>
      </c>
    </row>
    <row r="208" spans="7:10">
      <c r="G208" s="107">
        <v>188</v>
      </c>
      <c r="H208" s="115">
        <f>構成メンバー名簿入力!C207</f>
        <v>0</v>
      </c>
      <c r="I208" s="119">
        <f>構成メンバー名簿入力!D207</f>
        <v>0</v>
      </c>
      <c r="J208" s="119">
        <f>構成メンバー名簿入力!E207</f>
        <v>0</v>
      </c>
    </row>
    <row r="209" spans="7:10">
      <c r="G209" s="107">
        <v>189</v>
      </c>
      <c r="H209" s="115">
        <f>構成メンバー名簿入力!C208</f>
        <v>0</v>
      </c>
      <c r="I209" s="119">
        <f>構成メンバー名簿入力!D208</f>
        <v>0</v>
      </c>
      <c r="J209" s="119">
        <f>構成メンバー名簿入力!E208</f>
        <v>0</v>
      </c>
    </row>
    <row r="210" spans="7:10">
      <c r="G210" s="107">
        <v>190</v>
      </c>
      <c r="H210" s="115">
        <f>構成メンバー名簿入力!C209</f>
        <v>0</v>
      </c>
      <c r="I210" s="119">
        <f>構成メンバー名簿入力!D209</f>
        <v>0</v>
      </c>
      <c r="J210" s="119">
        <f>構成メンバー名簿入力!E209</f>
        <v>0</v>
      </c>
    </row>
    <row r="211" spans="7:10">
      <c r="G211" s="107">
        <v>191</v>
      </c>
      <c r="H211" s="115">
        <f>構成メンバー名簿入力!C210</f>
        <v>0</v>
      </c>
      <c r="I211" s="119">
        <f>構成メンバー名簿入力!D210</f>
        <v>0</v>
      </c>
      <c r="J211" s="119">
        <f>構成メンバー名簿入力!E210</f>
        <v>0</v>
      </c>
    </row>
    <row r="212" spans="7:10">
      <c r="G212" s="107">
        <v>192</v>
      </c>
      <c r="H212" s="115">
        <f>構成メンバー名簿入力!C211</f>
        <v>0</v>
      </c>
      <c r="I212" s="119">
        <f>構成メンバー名簿入力!D211</f>
        <v>0</v>
      </c>
      <c r="J212" s="119">
        <f>構成メンバー名簿入力!E211</f>
        <v>0</v>
      </c>
    </row>
    <row r="213" spans="7:10">
      <c r="G213" s="107">
        <v>193</v>
      </c>
      <c r="H213" s="115">
        <f>構成メンバー名簿入力!C212</f>
        <v>0</v>
      </c>
      <c r="I213" s="119">
        <f>構成メンバー名簿入力!D212</f>
        <v>0</v>
      </c>
      <c r="J213" s="119">
        <f>構成メンバー名簿入力!E212</f>
        <v>0</v>
      </c>
    </row>
    <row r="214" spans="7:10">
      <c r="G214" s="107">
        <v>194</v>
      </c>
      <c r="H214" s="115">
        <f>構成メンバー名簿入力!C213</f>
        <v>0</v>
      </c>
      <c r="I214" s="119">
        <f>構成メンバー名簿入力!D213</f>
        <v>0</v>
      </c>
      <c r="J214" s="119">
        <f>構成メンバー名簿入力!E213</f>
        <v>0</v>
      </c>
    </row>
    <row r="215" spans="7:10">
      <c r="G215" s="107">
        <v>195</v>
      </c>
      <c r="H215" s="115">
        <f>構成メンバー名簿入力!C214</f>
        <v>0</v>
      </c>
      <c r="I215" s="119">
        <f>構成メンバー名簿入力!D214</f>
        <v>0</v>
      </c>
      <c r="J215" s="119">
        <f>構成メンバー名簿入力!E214</f>
        <v>0</v>
      </c>
    </row>
    <row r="216" spans="7:10">
      <c r="G216" s="107">
        <v>196</v>
      </c>
      <c r="H216" s="115">
        <f>構成メンバー名簿入力!C215</f>
        <v>0</v>
      </c>
      <c r="I216" s="119">
        <f>構成メンバー名簿入力!D215</f>
        <v>0</v>
      </c>
      <c r="J216" s="119">
        <f>構成メンバー名簿入力!E215</f>
        <v>0</v>
      </c>
    </row>
    <row r="217" spans="7:10">
      <c r="G217" s="107">
        <v>197</v>
      </c>
      <c r="H217" s="115">
        <f>構成メンバー名簿入力!C216</f>
        <v>0</v>
      </c>
      <c r="I217" s="119">
        <f>構成メンバー名簿入力!D216</f>
        <v>0</v>
      </c>
      <c r="J217" s="119">
        <f>構成メンバー名簿入力!E216</f>
        <v>0</v>
      </c>
    </row>
    <row r="218" spans="7:10">
      <c r="G218" s="107">
        <v>198</v>
      </c>
      <c r="H218" s="115">
        <f>構成メンバー名簿入力!C217</f>
        <v>0</v>
      </c>
      <c r="I218" s="119">
        <f>構成メンバー名簿入力!D217</f>
        <v>0</v>
      </c>
      <c r="J218" s="119">
        <f>構成メンバー名簿入力!E217</f>
        <v>0</v>
      </c>
    </row>
    <row r="219" spans="7:10">
      <c r="G219" s="107">
        <v>199</v>
      </c>
      <c r="H219" s="115">
        <f>構成メンバー名簿入力!C218</f>
        <v>0</v>
      </c>
      <c r="I219" s="119">
        <f>構成メンバー名簿入力!D218</f>
        <v>0</v>
      </c>
      <c r="J219" s="119">
        <f>構成メンバー名簿入力!E218</f>
        <v>0</v>
      </c>
    </row>
    <row r="220" spans="7:10">
      <c r="G220" s="107">
        <v>200</v>
      </c>
      <c r="H220" s="115">
        <f>構成メンバー名簿入力!C219</f>
        <v>0</v>
      </c>
      <c r="I220" s="119">
        <f>構成メンバー名簿入力!D219</f>
        <v>0</v>
      </c>
      <c r="J220" s="119">
        <f>構成メンバー名簿入力!E219</f>
        <v>0</v>
      </c>
    </row>
  </sheetData>
  <sheetProtection password="C6B7" sheet="1" objects="1" scenarios="1"/>
  <phoneticPr fontId="1"/>
  <conditionalFormatting sqref="G21:J21">
    <cfRule type="expression" dxfId="128" priority="135">
      <formula>$H$5&gt;=1</formula>
    </cfRule>
  </conditionalFormatting>
  <conditionalFormatting sqref="G22:J22">
    <cfRule type="expression" dxfId="127" priority="134">
      <formula>$H$5&gt;=2</formula>
    </cfRule>
  </conditionalFormatting>
  <conditionalFormatting sqref="G23:J23">
    <cfRule type="expression" dxfId="126" priority="133">
      <formula>$H$5&gt;=3</formula>
    </cfRule>
  </conditionalFormatting>
  <conditionalFormatting sqref="G24:J24">
    <cfRule type="expression" dxfId="125" priority="132">
      <formula>$H$5&gt;=4</formula>
    </cfRule>
  </conditionalFormatting>
  <conditionalFormatting sqref="G25:J25">
    <cfRule type="expression" dxfId="124" priority="131">
      <formula>$H$5&gt;=5</formula>
    </cfRule>
  </conditionalFormatting>
  <conditionalFormatting sqref="G26:J26">
    <cfRule type="expression" dxfId="123" priority="130">
      <formula>$H$5&gt;=6</formula>
    </cfRule>
  </conditionalFormatting>
  <conditionalFormatting sqref="G27:J27">
    <cfRule type="expression" dxfId="122" priority="129">
      <formula>$H$5&gt;=7</formula>
    </cfRule>
  </conditionalFormatting>
  <conditionalFormatting sqref="G28:J28">
    <cfRule type="expression" dxfId="121" priority="128">
      <formula>$H$5&gt;=8</formula>
    </cfRule>
  </conditionalFormatting>
  <conditionalFormatting sqref="G29:J29">
    <cfRule type="expression" dxfId="120" priority="127">
      <formula>$H$5&gt;=9</formula>
    </cfRule>
  </conditionalFormatting>
  <conditionalFormatting sqref="G30:J30">
    <cfRule type="expression" dxfId="119" priority="126">
      <formula>$H$5&gt;=10</formula>
    </cfRule>
  </conditionalFormatting>
  <conditionalFormatting sqref="G31:J31">
    <cfRule type="expression" dxfId="118" priority="125">
      <formula>$H$5&gt;=11</formula>
    </cfRule>
  </conditionalFormatting>
  <conditionalFormatting sqref="G32:J32">
    <cfRule type="expression" dxfId="117" priority="124">
      <formula>$H$5&gt;=12</formula>
    </cfRule>
  </conditionalFormatting>
  <conditionalFormatting sqref="G33:J33">
    <cfRule type="expression" dxfId="116" priority="123">
      <formula>$H$5&gt;=13</formula>
    </cfRule>
  </conditionalFormatting>
  <conditionalFormatting sqref="G34:J34">
    <cfRule type="expression" dxfId="115" priority="122">
      <formula>$H$5&gt;=14</formula>
    </cfRule>
  </conditionalFormatting>
  <conditionalFormatting sqref="G35:J35">
    <cfRule type="expression" dxfId="114" priority="121">
      <formula>$H$5&gt;=15</formula>
    </cfRule>
  </conditionalFormatting>
  <conditionalFormatting sqref="G36:J36">
    <cfRule type="expression" dxfId="113" priority="120">
      <formula>$H$5&gt;=16</formula>
    </cfRule>
  </conditionalFormatting>
  <conditionalFormatting sqref="G37:J37">
    <cfRule type="expression" dxfId="112" priority="119">
      <formula>$H$5&gt;=17</formula>
    </cfRule>
  </conditionalFormatting>
  <conditionalFormatting sqref="G38:J38">
    <cfRule type="expression" dxfId="111" priority="117">
      <formula>$H$5&gt;=18</formula>
    </cfRule>
  </conditionalFormatting>
  <conditionalFormatting sqref="G39:J39">
    <cfRule type="expression" dxfId="110" priority="116">
      <formula>$H$5&gt;=19</formula>
    </cfRule>
  </conditionalFormatting>
  <conditionalFormatting sqref="G40:J40">
    <cfRule type="expression" dxfId="109" priority="114">
      <formula>$H$5&gt;=20</formula>
    </cfRule>
  </conditionalFormatting>
  <conditionalFormatting sqref="G41:J41">
    <cfRule type="expression" dxfId="108" priority="113">
      <formula>$H$5&gt;=21</formula>
    </cfRule>
  </conditionalFormatting>
  <conditionalFormatting sqref="G42:J42">
    <cfRule type="expression" dxfId="107" priority="112">
      <formula>$H$5&gt;=22</formula>
    </cfRule>
  </conditionalFormatting>
  <conditionalFormatting sqref="G43:J43">
    <cfRule type="expression" dxfId="106" priority="111">
      <formula>$H$5&gt;=23</formula>
    </cfRule>
  </conditionalFormatting>
  <conditionalFormatting sqref="G44:J44">
    <cfRule type="expression" dxfId="105" priority="109">
      <formula>$H$5&gt;=24</formula>
    </cfRule>
  </conditionalFormatting>
  <conditionalFormatting sqref="G45:J45">
    <cfRule type="expression" dxfId="104" priority="108">
      <formula>$H$5&gt;=25</formula>
    </cfRule>
  </conditionalFormatting>
  <conditionalFormatting sqref="G46:J46">
    <cfRule type="expression" dxfId="103" priority="107">
      <formula>$H$5&gt;=26</formula>
    </cfRule>
  </conditionalFormatting>
  <conditionalFormatting sqref="G47:J47">
    <cfRule type="expression" dxfId="102" priority="106">
      <formula>$H$5&gt;=27</formula>
    </cfRule>
  </conditionalFormatting>
  <conditionalFormatting sqref="G48:J48">
    <cfRule type="expression" dxfId="101" priority="105">
      <formula>$H$5&gt;=28</formula>
    </cfRule>
  </conditionalFormatting>
  <conditionalFormatting sqref="G49:J49">
    <cfRule type="expression" dxfId="100" priority="104">
      <formula>$H$5&gt;=29</formula>
    </cfRule>
  </conditionalFormatting>
  <conditionalFormatting sqref="G50:J50">
    <cfRule type="expression" dxfId="99" priority="103">
      <formula>$H$5&gt;=30</formula>
    </cfRule>
  </conditionalFormatting>
  <conditionalFormatting sqref="G51:J51">
    <cfRule type="expression" dxfId="98" priority="102">
      <formula>$H$5&gt;=31</formula>
    </cfRule>
  </conditionalFormatting>
  <conditionalFormatting sqref="G52:J52">
    <cfRule type="expression" dxfId="97" priority="101">
      <formula>$H$5&gt;=32</formula>
    </cfRule>
  </conditionalFormatting>
  <conditionalFormatting sqref="G53:J53">
    <cfRule type="expression" dxfId="96" priority="100">
      <formula>$H$5&gt;=33</formula>
    </cfRule>
  </conditionalFormatting>
  <conditionalFormatting sqref="G54:J54">
    <cfRule type="expression" dxfId="95" priority="99">
      <formula>$H$5&gt;=34</formula>
    </cfRule>
  </conditionalFormatting>
  <conditionalFormatting sqref="G55:J55">
    <cfRule type="expression" dxfId="94" priority="98">
      <formula>$H$5&gt;=35</formula>
    </cfRule>
  </conditionalFormatting>
  <conditionalFormatting sqref="G56:J56">
    <cfRule type="expression" dxfId="93" priority="97">
      <formula>$H$5&gt;=36</formula>
    </cfRule>
  </conditionalFormatting>
  <conditionalFormatting sqref="G57:J57">
    <cfRule type="expression" dxfId="92" priority="96">
      <formula>$H$5&gt;=37</formula>
    </cfRule>
  </conditionalFormatting>
  <conditionalFormatting sqref="G58:J58">
    <cfRule type="expression" dxfId="91" priority="95">
      <formula>$H$5&gt;=38</formula>
    </cfRule>
  </conditionalFormatting>
  <conditionalFormatting sqref="G59:J59">
    <cfRule type="expression" dxfId="90" priority="94">
      <formula>$H$5&gt;=39</formula>
    </cfRule>
  </conditionalFormatting>
  <conditionalFormatting sqref="G60:J60">
    <cfRule type="expression" dxfId="89" priority="93">
      <formula>$H$5&gt;=40</formula>
    </cfRule>
  </conditionalFormatting>
  <conditionalFormatting sqref="G61:J61">
    <cfRule type="expression" dxfId="88" priority="92">
      <formula>$H$5&gt;=41</formula>
    </cfRule>
  </conditionalFormatting>
  <conditionalFormatting sqref="G62:J62">
    <cfRule type="expression" dxfId="87" priority="91">
      <formula>$H$5&gt;=42</formula>
    </cfRule>
  </conditionalFormatting>
  <conditionalFormatting sqref="G63:J63">
    <cfRule type="expression" dxfId="86" priority="90">
      <formula>$H$5&gt;=43</formula>
    </cfRule>
  </conditionalFormatting>
  <conditionalFormatting sqref="G64:J64">
    <cfRule type="expression" dxfId="85" priority="89">
      <formula>$H$5&gt;=44</formula>
    </cfRule>
  </conditionalFormatting>
  <conditionalFormatting sqref="G65:J65">
    <cfRule type="expression" dxfId="84" priority="88">
      <formula>$H$5&gt;=45</formula>
    </cfRule>
  </conditionalFormatting>
  <conditionalFormatting sqref="G66:J66">
    <cfRule type="expression" dxfId="83" priority="87">
      <formula>$H$5&gt;=46</formula>
    </cfRule>
  </conditionalFormatting>
  <conditionalFormatting sqref="G67:J67">
    <cfRule type="expression" dxfId="82" priority="86">
      <formula>$H$5&gt;=47</formula>
    </cfRule>
  </conditionalFormatting>
  <conditionalFormatting sqref="G68:J68">
    <cfRule type="expression" dxfId="81" priority="85">
      <formula>$H$5&gt;=48</formula>
    </cfRule>
  </conditionalFormatting>
  <conditionalFormatting sqref="G69:J69">
    <cfRule type="expression" dxfId="80" priority="84">
      <formula>$H$5&gt;=49</formula>
    </cfRule>
  </conditionalFormatting>
  <conditionalFormatting sqref="G70:J70">
    <cfRule type="expression" dxfId="79" priority="83">
      <formula>$H$5&gt;=50</formula>
    </cfRule>
  </conditionalFormatting>
  <conditionalFormatting sqref="G71:J71">
    <cfRule type="expression" dxfId="78" priority="82">
      <formula>$H$5&gt;=51</formula>
    </cfRule>
  </conditionalFormatting>
  <conditionalFormatting sqref="G72:J72">
    <cfRule type="expression" dxfId="77" priority="81">
      <formula>$H$5&gt;=52</formula>
    </cfRule>
  </conditionalFormatting>
  <conditionalFormatting sqref="G73:J73">
    <cfRule type="expression" dxfId="76" priority="79">
      <formula>$H$5&gt;=53</formula>
    </cfRule>
  </conditionalFormatting>
  <conditionalFormatting sqref="G74:J74">
    <cfRule type="expression" dxfId="75" priority="78">
      <formula>$H$5&gt;=54</formula>
    </cfRule>
  </conditionalFormatting>
  <conditionalFormatting sqref="G75:J75">
    <cfRule type="expression" dxfId="74" priority="77">
      <formula>$H$5&gt;=55</formula>
    </cfRule>
  </conditionalFormatting>
  <conditionalFormatting sqref="G76:J76">
    <cfRule type="expression" dxfId="73" priority="76">
      <formula>$H$5&gt;=56</formula>
    </cfRule>
  </conditionalFormatting>
  <conditionalFormatting sqref="G77:J77">
    <cfRule type="expression" dxfId="72" priority="75">
      <formula>$H$5&gt;=57</formula>
    </cfRule>
  </conditionalFormatting>
  <conditionalFormatting sqref="G78:J78">
    <cfRule type="expression" dxfId="71" priority="74">
      <formula>$H$5&gt;=58</formula>
    </cfRule>
  </conditionalFormatting>
  <conditionalFormatting sqref="G79:J79">
    <cfRule type="expression" dxfId="70" priority="73">
      <formula>$H$5&gt;=59</formula>
    </cfRule>
  </conditionalFormatting>
  <conditionalFormatting sqref="G80:J80">
    <cfRule type="expression" dxfId="69" priority="72">
      <formula>$H$5&gt;=60</formula>
    </cfRule>
  </conditionalFormatting>
  <conditionalFormatting sqref="G81:J81">
    <cfRule type="expression" dxfId="68" priority="71">
      <formula>$H$5&gt;=61</formula>
    </cfRule>
  </conditionalFormatting>
  <conditionalFormatting sqref="G82:J82">
    <cfRule type="expression" dxfId="67" priority="70">
      <formula>$H$5&gt;=62</formula>
    </cfRule>
  </conditionalFormatting>
  <conditionalFormatting sqref="G83:J83">
    <cfRule type="expression" dxfId="66" priority="69">
      <formula>$H$5&gt;=63</formula>
    </cfRule>
  </conditionalFormatting>
  <conditionalFormatting sqref="G84:J84">
    <cfRule type="expression" dxfId="65" priority="68">
      <formula>$H$5&gt;=64</formula>
    </cfRule>
  </conditionalFormatting>
  <conditionalFormatting sqref="G85:J85">
    <cfRule type="expression" dxfId="64" priority="67">
      <formula>$H$5&gt;=65</formula>
    </cfRule>
  </conditionalFormatting>
  <conditionalFormatting sqref="G86:J86">
    <cfRule type="expression" dxfId="63" priority="66">
      <formula>$H$5&gt;=66</formula>
    </cfRule>
  </conditionalFormatting>
  <conditionalFormatting sqref="G87:J87">
    <cfRule type="expression" dxfId="62" priority="65">
      <formula>$H$5&gt;=67</formula>
    </cfRule>
  </conditionalFormatting>
  <conditionalFormatting sqref="G88:J88">
    <cfRule type="expression" dxfId="61" priority="64">
      <formula>$H$5&gt;=68</formula>
    </cfRule>
  </conditionalFormatting>
  <conditionalFormatting sqref="G89:J89">
    <cfRule type="expression" dxfId="60" priority="63">
      <formula>$H$5&gt;=69</formula>
    </cfRule>
  </conditionalFormatting>
  <conditionalFormatting sqref="G90:J90">
    <cfRule type="expression" dxfId="59" priority="62">
      <formula>$H$5&gt;=70</formula>
    </cfRule>
  </conditionalFormatting>
  <conditionalFormatting sqref="G91:J91">
    <cfRule type="expression" dxfId="58" priority="61">
      <formula>$H$5&gt;=71</formula>
    </cfRule>
  </conditionalFormatting>
  <conditionalFormatting sqref="G92:J92">
    <cfRule type="expression" dxfId="57" priority="60">
      <formula>$H$5&gt;=72</formula>
    </cfRule>
  </conditionalFormatting>
  <conditionalFormatting sqref="G93:J93">
    <cfRule type="expression" dxfId="56" priority="59">
      <formula>$H$5&gt;=73</formula>
    </cfRule>
  </conditionalFormatting>
  <conditionalFormatting sqref="G94:J94">
    <cfRule type="expression" dxfId="55" priority="58">
      <formula>$H$5&gt;=74</formula>
    </cfRule>
  </conditionalFormatting>
  <conditionalFormatting sqref="G95:J95">
    <cfRule type="expression" dxfId="54" priority="57">
      <formula>$H$5&gt;=75</formula>
    </cfRule>
  </conditionalFormatting>
  <conditionalFormatting sqref="G96:J96">
    <cfRule type="expression" dxfId="53" priority="56">
      <formula>$H$5&gt;=76</formula>
    </cfRule>
  </conditionalFormatting>
  <conditionalFormatting sqref="G97:J97">
    <cfRule type="expression" dxfId="52" priority="55">
      <formula>$H$5&gt;=77</formula>
    </cfRule>
  </conditionalFormatting>
  <conditionalFormatting sqref="G98:J98">
    <cfRule type="expression" dxfId="51" priority="54">
      <formula>$H$5&gt;=78</formula>
    </cfRule>
  </conditionalFormatting>
  <conditionalFormatting sqref="G99:J99">
    <cfRule type="expression" dxfId="50" priority="53">
      <formula>$H$5&gt;=79</formula>
    </cfRule>
  </conditionalFormatting>
  <conditionalFormatting sqref="G100:J100">
    <cfRule type="expression" dxfId="49" priority="52">
      <formula>$H$5&gt;=80</formula>
    </cfRule>
  </conditionalFormatting>
  <conditionalFormatting sqref="G101:J101">
    <cfRule type="expression" dxfId="48" priority="51">
      <formula>$H$5&gt;=81</formula>
    </cfRule>
  </conditionalFormatting>
  <conditionalFormatting sqref="G102:J102">
    <cfRule type="expression" dxfId="47" priority="50">
      <formula>$H$5&gt;=82</formula>
    </cfRule>
  </conditionalFormatting>
  <conditionalFormatting sqref="G103:J103">
    <cfRule type="expression" dxfId="46" priority="49">
      <formula>$H$5&gt;=83</formula>
    </cfRule>
  </conditionalFormatting>
  <conditionalFormatting sqref="G104:J104">
    <cfRule type="expression" dxfId="45" priority="48">
      <formula>$H$5&gt;=84</formula>
    </cfRule>
  </conditionalFormatting>
  <conditionalFormatting sqref="G105:J105">
    <cfRule type="expression" dxfId="44" priority="47">
      <formula>$H$5&gt;=85</formula>
    </cfRule>
  </conditionalFormatting>
  <conditionalFormatting sqref="G106:J106">
    <cfRule type="expression" dxfId="43" priority="46">
      <formula>$H$5&gt;=86</formula>
    </cfRule>
  </conditionalFormatting>
  <conditionalFormatting sqref="G107:J107">
    <cfRule type="expression" dxfId="42" priority="45">
      <formula>$H$5&gt;=87</formula>
    </cfRule>
  </conditionalFormatting>
  <conditionalFormatting sqref="G108:J108">
    <cfRule type="expression" dxfId="41" priority="44">
      <formula>$H$5&gt;=88</formula>
    </cfRule>
  </conditionalFormatting>
  <conditionalFormatting sqref="G109:J109">
    <cfRule type="expression" dxfId="40" priority="43">
      <formula>$H$5&gt;=89</formula>
    </cfRule>
  </conditionalFormatting>
  <conditionalFormatting sqref="G110:J110">
    <cfRule type="expression" dxfId="39" priority="42">
      <formula>$H$5&gt;=90</formula>
    </cfRule>
  </conditionalFormatting>
  <conditionalFormatting sqref="G111:J111">
    <cfRule type="expression" dxfId="38" priority="41">
      <formula>$H$5&gt;=91</formula>
    </cfRule>
  </conditionalFormatting>
  <conditionalFormatting sqref="G112:J112">
    <cfRule type="expression" dxfId="37" priority="40">
      <formula>$H$5&gt;=92</formula>
    </cfRule>
  </conditionalFormatting>
  <conditionalFormatting sqref="G113:J113">
    <cfRule type="expression" dxfId="36" priority="39">
      <formula>$H$5&gt;=93</formula>
    </cfRule>
  </conditionalFormatting>
  <conditionalFormatting sqref="G114:J114">
    <cfRule type="expression" dxfId="35" priority="38">
      <formula>$H$5&gt;=94</formula>
    </cfRule>
  </conditionalFormatting>
  <conditionalFormatting sqref="G115:J115">
    <cfRule type="expression" dxfId="34" priority="37">
      <formula>$H$5&gt;=95</formula>
    </cfRule>
  </conditionalFormatting>
  <conditionalFormatting sqref="G116:J116">
    <cfRule type="expression" dxfId="33" priority="36">
      <formula>$H$5&gt;=96</formula>
    </cfRule>
  </conditionalFormatting>
  <conditionalFormatting sqref="G117:J117">
    <cfRule type="expression" dxfId="32" priority="35">
      <formula>$H$5&gt;=97</formula>
    </cfRule>
  </conditionalFormatting>
  <conditionalFormatting sqref="G118:J118">
    <cfRule type="expression" dxfId="31" priority="34">
      <formula>$H$5&gt;=98</formula>
    </cfRule>
  </conditionalFormatting>
  <conditionalFormatting sqref="G119:J119">
    <cfRule type="expression" dxfId="30" priority="33">
      <formula>$H$5&gt;=99</formula>
    </cfRule>
  </conditionalFormatting>
  <conditionalFormatting sqref="G120:J120">
    <cfRule type="expression" dxfId="29" priority="32">
      <formula>$H$5&gt;=100</formula>
    </cfRule>
  </conditionalFormatting>
  <conditionalFormatting sqref="G121:J121">
    <cfRule type="expression" priority="31">
      <formula>$H$5&gt;=101</formula>
    </cfRule>
    <cfRule type="expression" dxfId="28" priority="30">
      <formula>$H$5&gt;=101</formula>
    </cfRule>
  </conditionalFormatting>
  <conditionalFormatting sqref="G122:J122">
    <cfRule type="expression" dxfId="27" priority="29">
      <formula>$H$5&gt;=102</formula>
    </cfRule>
  </conditionalFormatting>
  <conditionalFormatting sqref="G123:J123">
    <cfRule type="expression" dxfId="26" priority="28">
      <formula>$H$5&gt;=103</formula>
    </cfRule>
  </conditionalFormatting>
  <conditionalFormatting sqref="G124:J124">
    <cfRule type="expression" dxfId="25" priority="27">
      <formula>$H$5&gt;=104</formula>
    </cfRule>
  </conditionalFormatting>
  <conditionalFormatting sqref="G125:J125">
    <cfRule type="expression" dxfId="24" priority="26">
      <formula>$H$5&gt;=105</formula>
    </cfRule>
  </conditionalFormatting>
  <conditionalFormatting sqref="G126:J126">
    <cfRule type="expression" dxfId="23" priority="25">
      <formula>$H$5&gt;=106</formula>
    </cfRule>
  </conditionalFormatting>
  <conditionalFormatting sqref="G127:J127">
    <cfRule type="expression" dxfId="22" priority="24">
      <formula>$H$5&gt;=107</formula>
    </cfRule>
  </conditionalFormatting>
  <conditionalFormatting sqref="G128:J128">
    <cfRule type="expression" dxfId="21" priority="23">
      <formula>$H$5&gt;=108</formula>
    </cfRule>
  </conditionalFormatting>
  <conditionalFormatting sqref="G129:J130">
    <cfRule type="expression" dxfId="20" priority="21">
      <formula>$H$5&gt;=110</formula>
    </cfRule>
  </conditionalFormatting>
  <conditionalFormatting sqref="G131:J131">
    <cfRule type="expression" dxfId="19" priority="20">
      <formula>$H$5&gt;=111</formula>
    </cfRule>
  </conditionalFormatting>
  <conditionalFormatting sqref="G132:J132">
    <cfRule type="expression" dxfId="18" priority="19">
      <formula>$H$5&gt;=112</formula>
    </cfRule>
  </conditionalFormatting>
  <conditionalFormatting sqref="G133:J133">
    <cfRule type="expression" dxfId="17" priority="18">
      <formula>$H$5&gt;=113</formula>
    </cfRule>
  </conditionalFormatting>
  <conditionalFormatting sqref="G134:J134">
    <cfRule type="expression" dxfId="16" priority="17">
      <formula>$H$5&gt;=114</formula>
    </cfRule>
  </conditionalFormatting>
  <conditionalFormatting sqref="G135:J135">
    <cfRule type="expression" dxfId="15" priority="16">
      <formula>$H$5&gt;=115</formula>
    </cfRule>
  </conditionalFormatting>
  <conditionalFormatting sqref="G136:J136">
    <cfRule type="expression" dxfId="14" priority="15">
      <formula>$H$5&gt;=116</formula>
    </cfRule>
  </conditionalFormatting>
  <conditionalFormatting sqref="G137:J137">
    <cfRule type="expression" dxfId="13" priority="14">
      <formula>$H$5&gt;=117</formula>
    </cfRule>
  </conditionalFormatting>
  <conditionalFormatting sqref="G138:J138">
    <cfRule type="expression" dxfId="12" priority="13">
      <formula>$H$5&gt;=118</formula>
    </cfRule>
  </conditionalFormatting>
  <conditionalFormatting sqref="G139:J139">
    <cfRule type="expression" dxfId="11" priority="12">
      <formula>$H$5&gt;=119</formula>
    </cfRule>
  </conditionalFormatting>
  <conditionalFormatting sqref="G140:J140">
    <cfRule type="expression" dxfId="10" priority="11">
      <formula>$H$5&gt;=120</formula>
    </cfRule>
  </conditionalFormatting>
  <conditionalFormatting sqref="G141:J141">
    <cfRule type="expression" dxfId="9" priority="10">
      <formula>$H$5&gt;=121</formula>
    </cfRule>
  </conditionalFormatting>
  <conditionalFormatting sqref="G142:J142">
    <cfRule type="expression" dxfId="8" priority="9">
      <formula>$H$5&gt;=122</formula>
    </cfRule>
  </conditionalFormatting>
  <conditionalFormatting sqref="G143:J143">
    <cfRule type="expression" dxfId="7" priority="8">
      <formula>$H$5&gt;=123</formula>
    </cfRule>
  </conditionalFormatting>
  <conditionalFormatting sqref="G144:J144">
    <cfRule type="expression" dxfId="6" priority="7">
      <formula>$H$5&gt;=124</formula>
    </cfRule>
  </conditionalFormatting>
  <conditionalFormatting sqref="G145:J145">
    <cfRule type="expression" dxfId="5" priority="6">
      <formula>$H$5&gt;=125</formula>
    </cfRule>
  </conditionalFormatting>
  <conditionalFormatting sqref="G146:J146">
    <cfRule type="expression" dxfId="4" priority="5">
      <formula>$H$5&gt;=126</formula>
    </cfRule>
  </conditionalFormatting>
  <conditionalFormatting sqref="G147:J147">
    <cfRule type="expression" dxfId="3" priority="4">
      <formula>$H$5&gt;=127</formula>
    </cfRule>
  </conditionalFormatting>
  <conditionalFormatting sqref="G148:J148">
    <cfRule type="expression" dxfId="2" priority="3">
      <formula>$H$5&gt;=128</formula>
    </cfRule>
  </conditionalFormatting>
  <conditionalFormatting sqref="G149:J149">
    <cfRule type="expression" dxfId="1" priority="2">
      <formula>$H$5&gt;=129</formula>
    </cfRule>
  </conditionalFormatting>
  <conditionalFormatting sqref="G150:J150">
    <cfRule type="expression" dxfId="0" priority="1">
      <formula>$H$5&gt;=130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184AF-D27D-4FE1-9D0F-0EA031E25CE8}">
  <sheetPr>
    <tabColor rgb="FFFF3399"/>
  </sheetPr>
  <dimension ref="A1:N52"/>
  <sheetViews>
    <sheetView showGridLines="0" tabSelected="1" zoomScaleNormal="100" workbookViewId="0">
      <selection activeCell="N1" sqref="N1"/>
    </sheetView>
  </sheetViews>
  <sheetFormatPr defaultColWidth="5.44140625" defaultRowHeight="13.2"/>
  <cols>
    <col min="1" max="1" width="7.5546875" customWidth="1"/>
    <col min="9" max="9" width="6.109375" customWidth="1"/>
    <col min="14" max="14" width="16.109375" customWidth="1"/>
  </cols>
  <sheetData>
    <row r="1" spans="1:14" ht="19.5" customHeight="1">
      <c r="A1" s="125" t="s">
        <v>874</v>
      </c>
      <c r="B1" s="126"/>
      <c r="C1" s="126"/>
      <c r="D1" s="126"/>
      <c r="E1" s="126"/>
      <c r="F1" s="126"/>
      <c r="G1" s="126"/>
      <c r="H1" s="126"/>
      <c r="I1" s="127"/>
      <c r="J1" s="126"/>
      <c r="K1" s="126"/>
      <c r="L1" s="126"/>
      <c r="M1" s="126"/>
      <c r="N1" s="128" t="s">
        <v>893</v>
      </c>
    </row>
    <row r="3" spans="1:14" ht="16.2">
      <c r="A3" s="82" t="s">
        <v>851</v>
      </c>
    </row>
    <row r="4" spans="1:14" ht="27.6" customHeight="1">
      <c r="A4" s="244" t="s">
        <v>867</v>
      </c>
    </row>
    <row r="5" spans="1:14" ht="22.2" customHeight="1">
      <c r="A5" s="82" t="s">
        <v>868</v>
      </c>
    </row>
    <row r="6" spans="1:14" ht="9" customHeight="1">
      <c r="A6" s="82"/>
    </row>
    <row r="7" spans="1:14" ht="24.6" customHeight="1">
      <c r="A7" s="240" t="s">
        <v>855</v>
      </c>
      <c r="B7" s="139"/>
      <c r="C7" s="139"/>
      <c r="D7" s="139"/>
      <c r="E7" s="139"/>
      <c r="F7" s="139"/>
      <c r="G7" s="139"/>
      <c r="H7" s="139"/>
      <c r="I7" s="139"/>
      <c r="J7" s="139"/>
      <c r="K7" s="139"/>
      <c r="L7" s="139"/>
      <c r="M7" s="139"/>
      <c r="N7" s="140"/>
    </row>
    <row r="8" spans="1:14" ht="15.75" customHeight="1">
      <c r="A8" s="248" t="s">
        <v>852</v>
      </c>
      <c r="N8" s="142"/>
    </row>
    <row r="9" spans="1:14" ht="25.8" customHeight="1">
      <c r="A9" s="144"/>
      <c r="B9" s="255" t="s">
        <v>853</v>
      </c>
      <c r="C9" s="255"/>
      <c r="D9" s="255"/>
      <c r="E9" s="255"/>
      <c r="F9" s="255"/>
      <c r="G9" s="255"/>
      <c r="H9" s="255"/>
      <c r="I9" s="255"/>
      <c r="J9" s="255"/>
      <c r="K9" s="255"/>
      <c r="L9" s="255"/>
      <c r="M9" s="255"/>
      <c r="N9" s="256"/>
    </row>
    <row r="10" spans="1:14" ht="25.8" customHeight="1">
      <c r="A10" s="238"/>
      <c r="B10" s="255"/>
      <c r="C10" s="255"/>
      <c r="D10" s="255"/>
      <c r="E10" s="255"/>
      <c r="F10" s="255"/>
      <c r="G10" s="255"/>
      <c r="H10" s="255"/>
      <c r="I10" s="255"/>
      <c r="J10" s="255"/>
      <c r="K10" s="255"/>
      <c r="L10" s="255"/>
      <c r="M10" s="255"/>
      <c r="N10" s="256"/>
    </row>
    <row r="11" spans="1:14" ht="25.8" customHeight="1">
      <c r="A11" s="238"/>
      <c r="B11" s="255"/>
      <c r="C11" s="255"/>
      <c r="D11" s="255"/>
      <c r="E11" s="255"/>
      <c r="F11" s="255"/>
      <c r="G11" s="255"/>
      <c r="H11" s="255"/>
      <c r="I11" s="255"/>
      <c r="J11" s="255"/>
      <c r="K11" s="255"/>
      <c r="L11" s="255"/>
      <c r="M11" s="255"/>
      <c r="N11" s="256"/>
    </row>
    <row r="12" spans="1:14" ht="21.6" customHeight="1">
      <c r="A12" s="245" t="s">
        <v>871</v>
      </c>
      <c r="B12" s="60"/>
      <c r="C12" s="250"/>
      <c r="D12" s="250"/>
      <c r="E12" s="250"/>
      <c r="F12" s="250"/>
      <c r="G12" s="250"/>
      <c r="H12" s="250"/>
      <c r="I12" s="250"/>
      <c r="J12" s="60"/>
      <c r="K12" s="60"/>
      <c r="L12" s="60"/>
      <c r="M12" s="60"/>
      <c r="N12" s="246"/>
    </row>
    <row r="13" spans="1:14" ht="7.8" customHeight="1">
      <c r="A13" s="247"/>
      <c r="C13" s="133"/>
      <c r="D13" s="133"/>
      <c r="E13" s="133"/>
      <c r="F13" s="133"/>
      <c r="G13" s="133"/>
      <c r="H13" s="133"/>
      <c r="I13" s="133"/>
      <c r="N13" s="142"/>
    </row>
    <row r="14" spans="1:14" ht="15.75" customHeight="1">
      <c r="A14" s="141" t="s">
        <v>869</v>
      </c>
      <c r="B14" s="133"/>
      <c r="C14" s="133"/>
      <c r="D14" s="133"/>
      <c r="E14" s="133"/>
      <c r="F14" s="133"/>
      <c r="G14" s="133"/>
      <c r="H14" s="133"/>
      <c r="I14" s="133"/>
      <c r="N14" s="142"/>
    </row>
    <row r="15" spans="1:14" ht="47.4" customHeight="1">
      <c r="A15" s="144"/>
      <c r="B15" s="257" t="s">
        <v>887</v>
      </c>
      <c r="C15" s="257"/>
      <c r="D15" s="257"/>
      <c r="E15" s="257"/>
      <c r="F15" s="257"/>
      <c r="G15" s="257"/>
      <c r="H15" s="257"/>
      <c r="I15" s="257"/>
      <c r="J15" s="257"/>
      <c r="K15" s="257"/>
      <c r="L15" s="257"/>
      <c r="M15" s="257"/>
      <c r="N15" s="258"/>
    </row>
    <row r="16" spans="1:14" ht="6.6" customHeight="1">
      <c r="A16" s="144"/>
      <c r="B16" s="251"/>
      <c r="C16" s="251"/>
      <c r="D16" s="251"/>
      <c r="E16" s="251"/>
      <c r="F16" s="251"/>
      <c r="G16" s="251"/>
      <c r="H16" s="251"/>
      <c r="I16" s="251"/>
      <c r="J16" s="251"/>
      <c r="K16" s="251"/>
      <c r="L16" s="251"/>
      <c r="M16" s="251"/>
      <c r="N16" s="237"/>
    </row>
    <row r="17" spans="1:14" ht="15.75" customHeight="1">
      <c r="A17" s="248" t="s">
        <v>882</v>
      </c>
      <c r="C17" s="133"/>
      <c r="N17" s="142"/>
    </row>
    <row r="18" spans="1:14" ht="15.75" customHeight="1">
      <c r="A18" s="248" t="s">
        <v>881</v>
      </c>
      <c r="C18" s="133"/>
      <c r="N18" s="142"/>
    </row>
    <row r="19" spans="1:14" ht="15.75" customHeight="1">
      <c r="A19" s="141" t="s">
        <v>895</v>
      </c>
      <c r="C19" s="133"/>
      <c r="N19" s="142"/>
    </row>
    <row r="20" spans="1:14" ht="15.75" customHeight="1">
      <c r="A20" s="144" t="s">
        <v>873</v>
      </c>
      <c r="C20" s="133"/>
      <c r="N20" s="142"/>
    </row>
    <row r="21" spans="1:14" ht="15.75" customHeight="1">
      <c r="A21" s="144" t="s">
        <v>854</v>
      </c>
      <c r="C21" s="133"/>
      <c r="N21" s="142"/>
    </row>
    <row r="22" spans="1:14" ht="15.75" customHeight="1">
      <c r="A22" s="144"/>
      <c r="N22" s="142"/>
    </row>
    <row r="23" spans="1:14" ht="15.75" customHeight="1">
      <c r="A23" s="252" t="s">
        <v>884</v>
      </c>
      <c r="B23" s="2"/>
      <c r="C23" s="243"/>
      <c r="D23" s="2"/>
      <c r="E23" s="2"/>
      <c r="F23" s="2"/>
      <c r="G23" s="2"/>
      <c r="H23" s="2"/>
      <c r="I23" s="2"/>
      <c r="J23" s="2"/>
      <c r="K23" s="2"/>
      <c r="L23" s="2"/>
      <c r="M23" s="2"/>
      <c r="N23" s="147"/>
    </row>
    <row r="24" spans="1:14" ht="45.6" customHeight="1"/>
    <row r="25" spans="1:14" ht="21.6" customHeight="1">
      <c r="A25" s="138" t="s">
        <v>857</v>
      </c>
      <c r="B25" s="139"/>
      <c r="C25" s="139"/>
      <c r="D25" s="139"/>
      <c r="E25" s="139"/>
      <c r="F25" s="139"/>
      <c r="G25" s="139"/>
      <c r="H25" s="139"/>
      <c r="I25" s="139"/>
      <c r="J25" s="139"/>
      <c r="K25" s="139"/>
      <c r="L25" s="139"/>
      <c r="M25" s="139"/>
      <c r="N25" s="140"/>
    </row>
    <row r="26" spans="1:14" ht="15.75" customHeight="1">
      <c r="A26" s="144" t="s">
        <v>856</v>
      </c>
      <c r="N26" s="142"/>
    </row>
    <row r="27" spans="1:14" ht="15.75" customHeight="1">
      <c r="A27" s="141" t="s">
        <v>883</v>
      </c>
      <c r="N27" s="142"/>
    </row>
    <row r="28" spans="1:14" ht="15.75" customHeight="1">
      <c r="A28" s="141" t="s">
        <v>885</v>
      </c>
      <c r="N28" s="142"/>
    </row>
    <row r="29" spans="1:14" ht="15.75" customHeight="1">
      <c r="A29" s="141" t="s">
        <v>858</v>
      </c>
      <c r="N29" s="142"/>
    </row>
    <row r="30" spans="1:14" ht="15.75" customHeight="1">
      <c r="A30" s="241" t="s">
        <v>491</v>
      </c>
      <c r="B30" s="2"/>
      <c r="C30" s="2"/>
      <c r="D30" s="2"/>
      <c r="E30" s="2"/>
      <c r="F30" s="2"/>
      <c r="G30" s="2"/>
      <c r="H30" s="2"/>
      <c r="I30" s="2"/>
      <c r="J30" s="2"/>
      <c r="K30" s="2"/>
      <c r="L30" s="2"/>
      <c r="M30" s="2"/>
      <c r="N30" s="147"/>
    </row>
    <row r="31" spans="1:14" ht="40.799999999999997" customHeight="1"/>
    <row r="32" spans="1:14" ht="22.8" customHeight="1">
      <c r="A32" s="138" t="s">
        <v>859</v>
      </c>
      <c r="B32" s="239"/>
      <c r="C32" s="239"/>
      <c r="D32" s="139"/>
      <c r="E32" s="139"/>
      <c r="F32" s="139"/>
      <c r="G32" s="139"/>
      <c r="H32" s="139"/>
      <c r="I32" s="139"/>
      <c r="J32" s="139"/>
      <c r="K32" s="139"/>
      <c r="L32" s="139"/>
      <c r="M32" s="139"/>
      <c r="N32" s="140"/>
    </row>
    <row r="33" spans="1:14" ht="15.75" customHeight="1">
      <c r="A33" s="144" t="s">
        <v>856</v>
      </c>
      <c r="B33" s="133"/>
      <c r="C33" s="133"/>
      <c r="N33" s="142"/>
    </row>
    <row r="34" spans="1:14" ht="15.75" customHeight="1">
      <c r="A34" s="141" t="s">
        <v>872</v>
      </c>
      <c r="B34" s="133"/>
      <c r="C34" s="133"/>
      <c r="N34" s="142"/>
    </row>
    <row r="35" spans="1:14" ht="15.75" customHeight="1">
      <c r="A35" s="242" t="s">
        <v>886</v>
      </c>
      <c r="B35" s="243"/>
      <c r="C35" s="243"/>
      <c r="D35" s="2"/>
      <c r="E35" s="2"/>
      <c r="F35" s="2"/>
      <c r="G35" s="2"/>
      <c r="H35" s="2"/>
      <c r="I35" s="2"/>
      <c r="J35" s="2"/>
      <c r="K35" s="2"/>
      <c r="L35" s="2"/>
      <c r="M35" s="2"/>
      <c r="N35" s="147"/>
    </row>
    <row r="36" spans="1:14" ht="15.75" customHeight="1">
      <c r="B36" s="133"/>
      <c r="C36" s="133"/>
    </row>
    <row r="37" spans="1:14" ht="15.75" customHeight="1">
      <c r="A37" s="138" t="s">
        <v>860</v>
      </c>
      <c r="B37" s="139"/>
      <c r="C37" s="139"/>
      <c r="D37" s="139"/>
      <c r="E37" s="139"/>
      <c r="F37" s="139"/>
      <c r="G37" s="139"/>
      <c r="H37" s="139"/>
      <c r="I37" s="139"/>
      <c r="J37" s="139"/>
      <c r="K37" s="139"/>
      <c r="L37" s="139"/>
      <c r="M37" s="139"/>
      <c r="N37" s="140"/>
    </row>
    <row r="38" spans="1:14" ht="15.75" customHeight="1">
      <c r="A38" s="141" t="s">
        <v>863</v>
      </c>
      <c r="N38" s="142"/>
    </row>
    <row r="39" spans="1:14" ht="15.75" customHeight="1">
      <c r="A39" s="249" t="s">
        <v>864</v>
      </c>
      <c r="N39" s="142"/>
    </row>
    <row r="40" spans="1:14" ht="15.75" customHeight="1">
      <c r="A40" s="144" t="s">
        <v>875</v>
      </c>
      <c r="N40" s="142"/>
    </row>
    <row r="41" spans="1:14" ht="15.75" customHeight="1">
      <c r="A41" s="144" t="s">
        <v>876</v>
      </c>
      <c r="N41" s="142"/>
    </row>
    <row r="42" spans="1:14" ht="15.75" customHeight="1">
      <c r="A42" s="253" t="s">
        <v>897</v>
      </c>
      <c r="N42" s="142"/>
    </row>
    <row r="43" spans="1:14" ht="15.75" customHeight="1">
      <c r="A43" s="144" t="s">
        <v>865</v>
      </c>
      <c r="N43" s="142"/>
    </row>
    <row r="44" spans="1:14" ht="15.75" customHeight="1">
      <c r="A44" s="144" t="s">
        <v>866</v>
      </c>
      <c r="N44" s="142"/>
    </row>
    <row r="45" spans="1:14" ht="15.75" customHeight="1">
      <c r="A45" s="144" t="s">
        <v>861</v>
      </c>
      <c r="N45" s="142"/>
    </row>
    <row r="46" spans="1:14" ht="15.75" customHeight="1">
      <c r="A46" s="144" t="s">
        <v>862</v>
      </c>
      <c r="N46" s="142"/>
    </row>
    <row r="47" spans="1:14" ht="15.75" customHeight="1">
      <c r="A47" s="144" t="s">
        <v>896</v>
      </c>
      <c r="N47" s="142"/>
    </row>
    <row r="48" spans="1:14" ht="15.75" customHeight="1">
      <c r="A48" s="146" t="s">
        <v>870</v>
      </c>
      <c r="B48" s="2"/>
      <c r="C48" s="2"/>
      <c r="D48" s="2"/>
      <c r="E48" s="2"/>
      <c r="F48" s="2"/>
      <c r="G48" s="2"/>
      <c r="H48" s="2"/>
      <c r="I48" s="2"/>
      <c r="J48" s="2"/>
      <c r="K48" s="2"/>
      <c r="L48" s="2"/>
      <c r="M48" s="2"/>
      <c r="N48" s="147"/>
    </row>
    <row r="49" spans="3:9" ht="16.2">
      <c r="C49" s="129"/>
      <c r="D49" s="129"/>
      <c r="E49" s="129"/>
      <c r="F49" s="129"/>
      <c r="G49" s="129"/>
      <c r="H49" s="129"/>
      <c r="I49" s="129"/>
    </row>
    <row r="50" spans="3:9" ht="16.2">
      <c r="C50" s="129"/>
      <c r="D50" s="129"/>
      <c r="E50" s="129"/>
      <c r="F50" s="129"/>
      <c r="G50" s="129"/>
      <c r="H50" s="129"/>
      <c r="I50" s="129"/>
    </row>
    <row r="51" spans="3:9" ht="16.2">
      <c r="C51" s="129"/>
      <c r="D51" s="129"/>
      <c r="E51" s="129"/>
      <c r="F51" s="129"/>
      <c r="G51" s="129"/>
      <c r="H51" s="129"/>
      <c r="I51" s="129"/>
    </row>
    <row r="52" spans="3:9" ht="16.2">
      <c r="C52" s="129"/>
      <c r="D52" s="129"/>
      <c r="E52" s="129"/>
      <c r="F52" s="129"/>
      <c r="G52" s="129"/>
      <c r="H52" s="129"/>
      <c r="I52" s="129"/>
    </row>
  </sheetData>
  <sheetProtection sheet="1" objects="1" scenarios="1"/>
  <mergeCells count="2">
    <mergeCell ref="B9:N11"/>
    <mergeCell ref="B15:N15"/>
  </mergeCells>
  <phoneticPr fontId="1"/>
  <pageMargins left="0.7" right="0.36" top="0.45" bottom="0.42"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222"/>
  <sheetViews>
    <sheetView showGridLines="0" workbookViewId="0">
      <selection activeCell="G20" sqref="G20"/>
    </sheetView>
  </sheetViews>
  <sheetFormatPr defaultColWidth="5.44140625" defaultRowHeight="13.2"/>
  <cols>
    <col min="1" max="1" width="18.21875" customWidth="1"/>
    <col min="2" max="2" width="5.44140625" customWidth="1"/>
    <col min="3" max="3" width="18" customWidth="1"/>
    <col min="5" max="5" width="6.77734375" customWidth="1"/>
    <col min="11" max="11" width="5" customWidth="1"/>
    <col min="12" max="12" width="2.77734375" customWidth="1"/>
  </cols>
  <sheetData>
    <row r="1" spans="1:12" ht="19.5" customHeight="1">
      <c r="A1" s="8" t="s">
        <v>1</v>
      </c>
      <c r="B1" s="1"/>
      <c r="C1" s="1"/>
      <c r="D1" s="1"/>
      <c r="E1" s="1"/>
      <c r="F1" s="1"/>
      <c r="G1" s="17"/>
      <c r="H1" s="1"/>
      <c r="I1" s="1"/>
      <c r="J1" s="1"/>
      <c r="K1" s="1"/>
      <c r="L1" s="54" t="s">
        <v>893</v>
      </c>
    </row>
    <row r="2" spans="1:12" ht="14.4">
      <c r="K2" s="126"/>
      <c r="L2" s="175" t="s">
        <v>489</v>
      </c>
    </row>
    <row r="3" spans="1:12" ht="16.2">
      <c r="A3" s="7" t="s">
        <v>39</v>
      </c>
      <c r="B3" s="2"/>
      <c r="C3" s="2"/>
      <c r="D3" s="2"/>
      <c r="E3" s="2"/>
      <c r="F3" s="2"/>
      <c r="G3" s="2"/>
      <c r="H3" s="2"/>
      <c r="I3" s="2"/>
      <c r="J3" s="2"/>
      <c r="K3" s="2"/>
      <c r="L3" s="2"/>
    </row>
    <row r="4" spans="1:12" ht="13.5" customHeight="1">
      <c r="A4" s="12"/>
      <c r="B4" s="3"/>
      <c r="C4" s="3"/>
      <c r="D4" s="3"/>
      <c r="E4" s="3"/>
      <c r="F4" s="3"/>
      <c r="G4" s="3"/>
      <c r="H4" s="3"/>
      <c r="I4" s="3"/>
      <c r="J4" s="3"/>
      <c r="K4" s="3"/>
      <c r="L4" s="3"/>
    </row>
    <row r="5" spans="1:12" ht="17.25" customHeight="1">
      <c r="A5" s="3" t="s">
        <v>40</v>
      </c>
      <c r="B5" s="15" t="s">
        <v>42</v>
      </c>
      <c r="C5" s="3"/>
      <c r="D5" s="3"/>
      <c r="E5" s="3"/>
      <c r="F5" s="3"/>
      <c r="G5" s="3"/>
      <c r="H5" s="3"/>
      <c r="I5" s="3"/>
      <c r="J5" s="3"/>
      <c r="K5" s="3"/>
      <c r="L5" s="3"/>
    </row>
    <row r="6" spans="1:12" ht="16.2">
      <c r="A6" s="12"/>
      <c r="B6" s="16" t="s">
        <v>43</v>
      </c>
      <c r="C6" s="3"/>
      <c r="D6" s="3"/>
      <c r="E6" s="3"/>
      <c r="F6" s="3"/>
      <c r="G6" s="3"/>
      <c r="H6" s="3"/>
      <c r="I6" s="3"/>
      <c r="J6" s="3"/>
      <c r="K6" s="3"/>
      <c r="L6" s="3"/>
    </row>
    <row r="7" spans="1:12" ht="16.2">
      <c r="A7" s="12"/>
      <c r="B7" s="16" t="s">
        <v>384</v>
      </c>
      <c r="C7" s="3"/>
      <c r="D7" s="3"/>
      <c r="E7" s="3"/>
      <c r="F7" s="3"/>
      <c r="G7" s="3"/>
      <c r="H7" s="3"/>
      <c r="I7" s="3"/>
      <c r="J7" s="3"/>
      <c r="K7" s="3"/>
      <c r="L7" s="3"/>
    </row>
    <row r="8" spans="1:12" ht="16.2">
      <c r="A8" s="12"/>
      <c r="B8" s="16" t="s">
        <v>44</v>
      </c>
      <c r="C8" s="3"/>
      <c r="D8" s="3"/>
      <c r="E8" s="3"/>
      <c r="F8" s="3"/>
      <c r="G8" s="3"/>
      <c r="H8" s="3"/>
      <c r="I8" s="3"/>
      <c r="J8" s="3"/>
      <c r="K8" s="3"/>
      <c r="L8" s="3"/>
    </row>
    <row r="9" spans="1:12" ht="7.95" customHeight="1">
      <c r="A9" s="12"/>
      <c r="B9" s="16"/>
      <c r="C9" s="3"/>
      <c r="D9" s="3"/>
      <c r="E9" s="3"/>
      <c r="F9" s="3"/>
      <c r="G9" s="3"/>
      <c r="H9" s="3"/>
      <c r="I9" s="3"/>
      <c r="J9" s="3"/>
      <c r="K9" s="3"/>
      <c r="L9" s="3"/>
    </row>
    <row r="10" spans="1:12">
      <c r="A10" s="3" t="s">
        <v>41</v>
      </c>
      <c r="B10" s="16" t="s">
        <v>45</v>
      </c>
      <c r="C10" s="3"/>
      <c r="D10" s="3"/>
      <c r="E10" s="3"/>
      <c r="F10" s="3"/>
      <c r="G10" s="3"/>
      <c r="H10" s="3"/>
      <c r="I10" s="3"/>
      <c r="J10" s="3"/>
      <c r="K10" s="3"/>
      <c r="L10" s="3"/>
    </row>
    <row r="11" spans="1:12" ht="16.2">
      <c r="A11" s="12"/>
      <c r="B11" s="16" t="s">
        <v>52</v>
      </c>
      <c r="C11" s="3"/>
      <c r="D11" s="3"/>
      <c r="E11" s="3"/>
      <c r="F11" s="3"/>
      <c r="G11" s="3"/>
      <c r="H11" s="3"/>
      <c r="I11" s="3"/>
      <c r="J11" s="3"/>
      <c r="K11" s="3"/>
      <c r="L11" s="3"/>
    </row>
    <row r="12" spans="1:12" ht="16.2">
      <c r="A12" s="12"/>
      <c r="B12" s="16" t="s">
        <v>46</v>
      </c>
      <c r="C12" s="3"/>
      <c r="D12" s="3"/>
      <c r="E12" s="3"/>
      <c r="F12" s="3"/>
      <c r="G12" s="3"/>
      <c r="H12" s="3"/>
      <c r="I12" s="3"/>
      <c r="J12" s="3"/>
      <c r="K12" s="3"/>
      <c r="L12" s="3"/>
    </row>
    <row r="13" spans="1:12" ht="16.2">
      <c r="A13" s="12"/>
      <c r="B13" s="16" t="s">
        <v>47</v>
      </c>
      <c r="C13" s="3"/>
      <c r="D13" s="3"/>
      <c r="E13" s="3"/>
      <c r="F13" s="3"/>
      <c r="G13" s="3"/>
      <c r="H13" s="3"/>
      <c r="I13" s="3"/>
      <c r="J13" s="3"/>
      <c r="K13" s="3"/>
      <c r="L13" s="3"/>
    </row>
    <row r="14" spans="1:12" ht="16.2" customHeight="1">
      <c r="A14" s="3"/>
      <c r="B14" s="16" t="s">
        <v>146</v>
      </c>
      <c r="C14" s="3"/>
      <c r="D14" s="3"/>
      <c r="E14" s="3"/>
      <c r="F14" s="3"/>
      <c r="G14" s="3"/>
      <c r="H14" s="3"/>
      <c r="I14" s="3"/>
      <c r="J14" s="3"/>
      <c r="K14" s="3"/>
      <c r="L14" s="3"/>
    </row>
    <row r="15" spans="1:12" ht="16.2" customHeight="1">
      <c r="A15" s="3"/>
      <c r="B15" s="16" t="s">
        <v>99</v>
      </c>
      <c r="C15" s="3"/>
      <c r="D15" s="3"/>
      <c r="E15" s="3"/>
      <c r="F15" s="3"/>
      <c r="G15" s="3"/>
      <c r="H15" s="3"/>
      <c r="I15" s="3"/>
      <c r="J15" s="3"/>
      <c r="K15" s="3"/>
      <c r="L15" s="3"/>
    </row>
    <row r="16" spans="1:12" ht="16.2" customHeight="1">
      <c r="A16" s="3"/>
      <c r="B16" s="16" t="s">
        <v>54</v>
      </c>
      <c r="C16" s="3"/>
      <c r="D16" s="3"/>
      <c r="E16" s="3"/>
      <c r="F16" s="3"/>
      <c r="G16" s="3"/>
      <c r="H16" s="3"/>
      <c r="I16" s="3"/>
      <c r="J16" s="3"/>
      <c r="K16" s="3"/>
      <c r="L16" s="3"/>
    </row>
    <row r="17" spans="1:12" ht="11.4" customHeight="1">
      <c r="A17" s="3"/>
      <c r="B17" s="16"/>
      <c r="C17" s="3"/>
      <c r="D17" s="3"/>
      <c r="E17" s="3"/>
      <c r="F17" s="3"/>
      <c r="G17" s="3"/>
      <c r="H17" s="3"/>
      <c r="I17" s="3"/>
      <c r="J17" s="3"/>
      <c r="K17" s="3"/>
      <c r="L17" s="3"/>
    </row>
    <row r="18" spans="1:12" ht="16.2" customHeight="1">
      <c r="A18" s="3"/>
      <c r="B18" s="16"/>
      <c r="C18" s="183" t="s">
        <v>4</v>
      </c>
      <c r="D18" s="20" t="s">
        <v>53</v>
      </c>
      <c r="E18" s="21" t="s">
        <v>2</v>
      </c>
      <c r="F18" s="3"/>
      <c r="G18" s="3"/>
      <c r="H18" s="3"/>
      <c r="I18" s="3"/>
      <c r="J18" s="3"/>
      <c r="K18" s="3"/>
      <c r="L18" s="3"/>
    </row>
    <row r="19" spans="1:12" ht="13.8" thickBot="1">
      <c r="A19" s="3"/>
      <c r="B19" s="3"/>
      <c r="C19" s="184" t="s">
        <v>49</v>
      </c>
      <c r="D19" s="19" t="s">
        <v>48</v>
      </c>
      <c r="E19" s="19" t="s">
        <v>55</v>
      </c>
      <c r="F19" s="3"/>
      <c r="G19" s="15" t="s">
        <v>51</v>
      </c>
      <c r="H19" s="3"/>
      <c r="I19" s="3"/>
      <c r="J19" s="3"/>
      <c r="K19" s="3"/>
      <c r="L19" s="3"/>
    </row>
    <row r="20" spans="1:12" ht="14.4" customHeight="1" thickBot="1">
      <c r="A20" s="3"/>
      <c r="B20" s="18">
        <v>1</v>
      </c>
      <c r="C20" s="182"/>
      <c r="D20" s="29"/>
      <c r="E20" s="29"/>
      <c r="F20" s="3"/>
      <c r="G20" s="26" t="s">
        <v>17</v>
      </c>
      <c r="H20" s="259">
        <f>C221</f>
        <v>0</v>
      </c>
      <c r="I20" s="260"/>
      <c r="J20" s="3" t="s">
        <v>172</v>
      </c>
      <c r="K20" s="3"/>
      <c r="L20" s="3"/>
    </row>
    <row r="21" spans="1:12" ht="14.4" customHeight="1">
      <c r="A21" s="3"/>
      <c r="B21" s="18">
        <v>2</v>
      </c>
      <c r="C21" s="182"/>
      <c r="D21" s="29"/>
      <c r="E21" s="29"/>
      <c r="F21" s="3"/>
      <c r="G21" s="3"/>
      <c r="H21" s="148" t="s">
        <v>378</v>
      </c>
      <c r="I21" s="3"/>
      <c r="J21" s="3"/>
      <c r="K21" s="3"/>
      <c r="L21" s="3"/>
    </row>
    <row r="22" spans="1:12" ht="14.4" customHeight="1">
      <c r="A22" s="3"/>
      <c r="B22" s="18">
        <v>3</v>
      </c>
      <c r="C22" s="182"/>
      <c r="D22" s="29"/>
      <c r="E22" s="29"/>
      <c r="F22" s="3"/>
      <c r="G22" s="3"/>
      <c r="H22" s="3"/>
      <c r="I22" s="3"/>
      <c r="J22" s="3"/>
      <c r="K22" s="3"/>
      <c r="L22" s="3"/>
    </row>
    <row r="23" spans="1:12" ht="14.4" customHeight="1">
      <c r="A23" s="3"/>
      <c r="B23" s="18">
        <v>4</v>
      </c>
      <c r="C23" s="182"/>
      <c r="D23" s="29"/>
      <c r="E23" s="29"/>
      <c r="F23" s="3"/>
      <c r="G23" s="3"/>
      <c r="H23" s="3"/>
      <c r="I23" s="3"/>
      <c r="J23" s="3"/>
      <c r="K23" s="3"/>
      <c r="L23" s="3"/>
    </row>
    <row r="24" spans="1:12" ht="14.4" customHeight="1">
      <c r="A24" s="3"/>
      <c r="B24" s="18">
        <v>5</v>
      </c>
      <c r="C24" s="182"/>
      <c r="D24" s="29"/>
      <c r="E24" s="29"/>
      <c r="F24" s="3"/>
      <c r="G24" s="3"/>
      <c r="H24" s="3"/>
      <c r="I24" s="3"/>
      <c r="J24" s="3"/>
      <c r="K24" s="3"/>
      <c r="L24" s="3"/>
    </row>
    <row r="25" spans="1:12" ht="14.4" customHeight="1">
      <c r="A25" s="3"/>
      <c r="B25" s="18">
        <v>6</v>
      </c>
      <c r="C25" s="182"/>
      <c r="D25" s="29"/>
      <c r="E25" s="29"/>
      <c r="F25" s="3"/>
      <c r="G25" s="3"/>
      <c r="H25" s="3"/>
      <c r="I25" s="3"/>
      <c r="J25" s="3"/>
      <c r="K25" s="3"/>
      <c r="L25" s="3"/>
    </row>
    <row r="26" spans="1:12" ht="14.4" customHeight="1">
      <c r="A26" s="3"/>
      <c r="B26" s="18">
        <v>7</v>
      </c>
      <c r="C26" s="182"/>
      <c r="D26" s="29"/>
      <c r="E26" s="29"/>
      <c r="F26" s="3"/>
      <c r="G26" s="3"/>
      <c r="H26" s="3"/>
      <c r="I26" s="3"/>
      <c r="J26" s="3"/>
      <c r="K26" s="3"/>
      <c r="L26" s="3"/>
    </row>
    <row r="27" spans="1:12" ht="14.4" customHeight="1">
      <c r="A27" s="3"/>
      <c r="B27" s="18">
        <v>8</v>
      </c>
      <c r="C27" s="182"/>
      <c r="D27" s="29"/>
      <c r="E27" s="29"/>
      <c r="F27" s="3"/>
      <c r="G27" s="3"/>
      <c r="H27" s="3"/>
      <c r="I27" s="3"/>
      <c r="J27" s="3"/>
      <c r="K27" s="3"/>
      <c r="L27" s="3"/>
    </row>
    <row r="28" spans="1:12" ht="14.4" customHeight="1">
      <c r="A28" s="3"/>
      <c r="B28" s="18">
        <v>9</v>
      </c>
      <c r="C28" s="182"/>
      <c r="D28" s="29"/>
      <c r="E28" s="29"/>
      <c r="F28" s="3"/>
      <c r="G28" s="3"/>
      <c r="H28" s="3"/>
      <c r="I28" s="3"/>
      <c r="J28" s="3"/>
      <c r="K28" s="3"/>
      <c r="L28" s="3"/>
    </row>
    <row r="29" spans="1:12" ht="14.4" customHeight="1">
      <c r="A29" s="3"/>
      <c r="B29" s="18">
        <v>10</v>
      </c>
      <c r="C29" s="182"/>
      <c r="D29" s="29"/>
      <c r="E29" s="29"/>
      <c r="F29" s="3"/>
      <c r="G29" s="3"/>
      <c r="H29" s="3"/>
      <c r="I29" s="3"/>
      <c r="J29" s="3"/>
      <c r="K29" s="3"/>
      <c r="L29" s="3"/>
    </row>
    <row r="30" spans="1:12" ht="14.4" customHeight="1">
      <c r="A30" s="3"/>
      <c r="B30" s="18">
        <v>11</v>
      </c>
      <c r="C30" s="182"/>
      <c r="D30" s="29"/>
      <c r="E30" s="29"/>
      <c r="F30" s="3"/>
      <c r="G30" s="3"/>
      <c r="H30" s="3"/>
      <c r="I30" s="3"/>
      <c r="J30" s="3"/>
      <c r="K30" s="3"/>
      <c r="L30" s="3"/>
    </row>
    <row r="31" spans="1:12" ht="14.4" customHeight="1">
      <c r="A31" s="3"/>
      <c r="B31" s="18">
        <v>12</v>
      </c>
      <c r="C31" s="182"/>
      <c r="D31" s="29"/>
      <c r="E31" s="29"/>
      <c r="F31" s="3"/>
      <c r="G31" s="3"/>
      <c r="H31" s="3"/>
      <c r="I31" s="3"/>
      <c r="J31" s="3"/>
      <c r="K31" s="3"/>
      <c r="L31" s="3"/>
    </row>
    <row r="32" spans="1:12" ht="14.4" customHeight="1">
      <c r="A32" s="3"/>
      <c r="B32" s="18">
        <v>13</v>
      </c>
      <c r="C32" s="182"/>
      <c r="D32" s="29"/>
      <c r="E32" s="29"/>
      <c r="F32" s="3"/>
      <c r="G32" s="3"/>
      <c r="H32" s="3"/>
      <c r="I32" s="3"/>
      <c r="J32" s="3"/>
      <c r="K32" s="3"/>
      <c r="L32" s="3"/>
    </row>
    <row r="33" spans="1:12" ht="14.4" customHeight="1">
      <c r="A33" s="3"/>
      <c r="B33" s="18">
        <v>14</v>
      </c>
      <c r="C33" s="182"/>
      <c r="D33" s="29"/>
      <c r="E33" s="29"/>
      <c r="F33" s="3"/>
      <c r="G33" s="3"/>
      <c r="H33" s="3"/>
      <c r="I33" s="3"/>
      <c r="J33" s="3"/>
      <c r="K33" s="3"/>
      <c r="L33" s="3"/>
    </row>
    <row r="34" spans="1:12" ht="14.4" customHeight="1">
      <c r="A34" s="3"/>
      <c r="B34" s="18">
        <v>15</v>
      </c>
      <c r="C34" s="182"/>
      <c r="D34" s="29"/>
      <c r="E34" s="29"/>
      <c r="F34" s="3"/>
      <c r="G34" s="3"/>
      <c r="H34" s="3"/>
      <c r="I34" s="3"/>
      <c r="J34" s="3"/>
      <c r="K34" s="3"/>
      <c r="L34" s="3"/>
    </row>
    <row r="35" spans="1:12" ht="14.4" customHeight="1">
      <c r="A35" s="3"/>
      <c r="B35" s="18">
        <v>16</v>
      </c>
      <c r="C35" s="182"/>
      <c r="D35" s="29"/>
      <c r="E35" s="29"/>
      <c r="F35" s="3"/>
      <c r="G35" s="3"/>
      <c r="H35" s="3"/>
      <c r="I35" s="3"/>
      <c r="J35" s="3"/>
      <c r="K35" s="3"/>
      <c r="L35" s="3"/>
    </row>
    <row r="36" spans="1:12" ht="14.4" customHeight="1">
      <c r="A36" s="3"/>
      <c r="B36" s="18">
        <v>17</v>
      </c>
      <c r="C36" s="182"/>
      <c r="D36" s="29"/>
      <c r="E36" s="29"/>
      <c r="F36" s="3"/>
      <c r="G36" s="3"/>
      <c r="H36" s="3"/>
      <c r="I36" s="3"/>
      <c r="J36" s="3"/>
      <c r="K36" s="3"/>
      <c r="L36" s="3"/>
    </row>
    <row r="37" spans="1:12" ht="14.4" customHeight="1">
      <c r="A37" s="3"/>
      <c r="B37" s="18">
        <v>18</v>
      </c>
      <c r="C37" s="182"/>
      <c r="D37" s="29"/>
      <c r="E37" s="29"/>
      <c r="F37" s="3"/>
      <c r="G37" s="3"/>
      <c r="H37" s="3"/>
      <c r="I37" s="3"/>
      <c r="J37" s="3"/>
      <c r="K37" s="3"/>
      <c r="L37" s="3"/>
    </row>
    <row r="38" spans="1:12" ht="14.4" customHeight="1">
      <c r="A38" s="3"/>
      <c r="B38" s="18">
        <v>19</v>
      </c>
      <c r="C38" s="182"/>
      <c r="D38" s="29"/>
      <c r="E38" s="29"/>
      <c r="F38" s="3"/>
      <c r="G38" s="3"/>
      <c r="H38" s="3"/>
      <c r="I38" s="3"/>
      <c r="J38" s="3"/>
      <c r="K38" s="3"/>
      <c r="L38" s="3"/>
    </row>
    <row r="39" spans="1:12" ht="14.4" customHeight="1">
      <c r="A39" s="3"/>
      <c r="B39" s="18">
        <v>20</v>
      </c>
      <c r="C39" s="182"/>
      <c r="D39" s="29"/>
      <c r="E39" s="29"/>
      <c r="F39" s="3"/>
      <c r="G39" s="3"/>
      <c r="H39" s="3"/>
      <c r="I39" s="3"/>
      <c r="J39" s="3"/>
      <c r="K39" s="3"/>
      <c r="L39" s="3"/>
    </row>
    <row r="40" spans="1:12" ht="14.4" customHeight="1">
      <c r="A40" s="3"/>
      <c r="B40" s="18">
        <v>21</v>
      </c>
      <c r="C40" s="182"/>
      <c r="D40" s="29"/>
      <c r="E40" s="29"/>
      <c r="F40" s="3"/>
      <c r="G40" s="3"/>
      <c r="H40" s="3"/>
      <c r="I40" s="3"/>
      <c r="J40" s="3"/>
      <c r="K40" s="3"/>
      <c r="L40" s="3"/>
    </row>
    <row r="41" spans="1:12" ht="14.4" customHeight="1">
      <c r="A41" s="3"/>
      <c r="B41" s="18">
        <v>22</v>
      </c>
      <c r="C41" s="182"/>
      <c r="D41" s="29"/>
      <c r="E41" s="29"/>
      <c r="F41" s="3"/>
      <c r="G41" s="3"/>
      <c r="H41" s="3"/>
      <c r="I41" s="3"/>
      <c r="J41" s="3"/>
      <c r="K41" s="3"/>
      <c r="L41" s="3"/>
    </row>
    <row r="42" spans="1:12" ht="14.4" customHeight="1">
      <c r="A42" s="3"/>
      <c r="B42" s="18">
        <v>23</v>
      </c>
      <c r="C42" s="182"/>
      <c r="D42" s="29"/>
      <c r="E42" s="29"/>
      <c r="F42" s="3"/>
      <c r="G42" s="3"/>
      <c r="H42" s="3"/>
      <c r="I42" s="3"/>
      <c r="J42" s="3"/>
      <c r="K42" s="3"/>
      <c r="L42" s="3"/>
    </row>
    <row r="43" spans="1:12" ht="14.4" customHeight="1">
      <c r="A43" s="3"/>
      <c r="B43" s="18">
        <v>24</v>
      </c>
      <c r="C43" s="182"/>
      <c r="D43" s="29"/>
      <c r="E43" s="29"/>
      <c r="F43" s="3"/>
      <c r="G43" s="3"/>
      <c r="H43" s="3"/>
      <c r="I43" s="3"/>
      <c r="J43" s="3"/>
      <c r="K43" s="3"/>
      <c r="L43" s="3"/>
    </row>
    <row r="44" spans="1:12" ht="14.4" customHeight="1">
      <c r="A44" s="3"/>
      <c r="B44" s="18">
        <v>25</v>
      </c>
      <c r="C44" s="182"/>
      <c r="D44" s="29"/>
      <c r="E44" s="29"/>
      <c r="F44" s="3"/>
      <c r="G44" s="3"/>
      <c r="H44" s="3"/>
      <c r="I44" s="3"/>
      <c r="J44" s="3"/>
      <c r="K44" s="3"/>
      <c r="L44" s="3"/>
    </row>
    <row r="45" spans="1:12" ht="14.4" customHeight="1">
      <c r="A45" s="3"/>
      <c r="B45" s="18">
        <v>26</v>
      </c>
      <c r="C45" s="182"/>
      <c r="D45" s="29"/>
      <c r="E45" s="29"/>
      <c r="F45" s="3"/>
      <c r="G45" s="3"/>
      <c r="H45" s="3"/>
      <c r="I45" s="3"/>
      <c r="J45" s="3"/>
      <c r="K45" s="3"/>
      <c r="L45" s="3"/>
    </row>
    <row r="46" spans="1:12" ht="14.4" customHeight="1">
      <c r="A46" s="3"/>
      <c r="B46" s="18">
        <v>27</v>
      </c>
      <c r="C46" s="182"/>
      <c r="D46" s="29"/>
      <c r="E46" s="29"/>
      <c r="F46" s="3"/>
      <c r="G46" s="3"/>
      <c r="H46" s="3"/>
      <c r="I46" s="3"/>
      <c r="J46" s="3"/>
      <c r="K46" s="3"/>
      <c r="L46" s="3"/>
    </row>
    <row r="47" spans="1:12" ht="14.4" customHeight="1">
      <c r="A47" s="3"/>
      <c r="B47" s="18">
        <v>28</v>
      </c>
      <c r="C47" s="182"/>
      <c r="D47" s="29"/>
      <c r="E47" s="29"/>
      <c r="F47" s="3"/>
      <c r="G47" s="3"/>
      <c r="H47" s="3"/>
      <c r="I47" s="3"/>
      <c r="J47" s="3"/>
      <c r="K47" s="3"/>
      <c r="L47" s="3"/>
    </row>
    <row r="48" spans="1:12" ht="14.4" customHeight="1">
      <c r="A48" s="3"/>
      <c r="B48" s="18">
        <v>29</v>
      </c>
      <c r="C48" s="182"/>
      <c r="D48" s="29"/>
      <c r="E48" s="29"/>
      <c r="F48" s="3"/>
      <c r="G48" s="3"/>
      <c r="H48" s="3"/>
      <c r="I48" s="3"/>
      <c r="J48" s="3"/>
      <c r="K48" s="3"/>
      <c r="L48" s="3"/>
    </row>
    <row r="49" spans="1:12" ht="14.4" customHeight="1">
      <c r="A49" s="3"/>
      <c r="B49" s="18">
        <v>30</v>
      </c>
      <c r="C49" s="182"/>
      <c r="D49" s="29"/>
      <c r="E49" s="29"/>
      <c r="F49" s="3"/>
      <c r="G49" s="3"/>
      <c r="H49" s="3"/>
      <c r="I49" s="3"/>
      <c r="J49" s="3"/>
      <c r="K49" s="3"/>
      <c r="L49" s="3"/>
    </row>
    <row r="50" spans="1:12" ht="14.4" customHeight="1">
      <c r="A50" s="3"/>
      <c r="B50" s="18">
        <v>31</v>
      </c>
      <c r="C50" s="182"/>
      <c r="D50" s="29"/>
      <c r="E50" s="29"/>
      <c r="F50" s="3"/>
      <c r="G50" s="3"/>
      <c r="H50" s="3"/>
      <c r="I50" s="3"/>
      <c r="J50" s="3"/>
      <c r="K50" s="3"/>
      <c r="L50" s="3"/>
    </row>
    <row r="51" spans="1:12" ht="14.4" customHeight="1">
      <c r="A51" s="3"/>
      <c r="B51" s="18">
        <v>32</v>
      </c>
      <c r="C51" s="182"/>
      <c r="D51" s="29"/>
      <c r="E51" s="29"/>
      <c r="F51" s="3"/>
      <c r="G51" s="3"/>
      <c r="H51" s="3"/>
      <c r="I51" s="3"/>
      <c r="J51" s="3"/>
      <c r="K51" s="3"/>
      <c r="L51" s="3"/>
    </row>
    <row r="52" spans="1:12" ht="14.4" customHeight="1">
      <c r="A52" s="3"/>
      <c r="B52" s="18">
        <v>33</v>
      </c>
      <c r="C52" s="182"/>
      <c r="D52" s="29"/>
      <c r="E52" s="29"/>
      <c r="F52" s="3"/>
      <c r="G52" s="3"/>
      <c r="H52" s="3"/>
      <c r="I52" s="3"/>
      <c r="J52" s="3"/>
      <c r="K52" s="3"/>
      <c r="L52" s="3"/>
    </row>
    <row r="53" spans="1:12" ht="14.4" customHeight="1">
      <c r="A53" s="3"/>
      <c r="B53" s="18">
        <v>34</v>
      </c>
      <c r="C53" s="182"/>
      <c r="D53" s="29"/>
      <c r="E53" s="29"/>
      <c r="F53" s="3"/>
      <c r="G53" s="3"/>
      <c r="H53" s="3"/>
      <c r="I53" s="3"/>
      <c r="J53" s="3"/>
      <c r="K53" s="3"/>
      <c r="L53" s="3"/>
    </row>
    <row r="54" spans="1:12" ht="14.4" customHeight="1">
      <c r="A54" s="3"/>
      <c r="B54" s="18">
        <v>35</v>
      </c>
      <c r="C54" s="182"/>
      <c r="D54" s="29"/>
      <c r="E54" s="29"/>
      <c r="F54" s="3"/>
      <c r="G54" s="3"/>
      <c r="H54" s="3"/>
      <c r="I54" s="3"/>
      <c r="J54" s="3"/>
      <c r="K54" s="3"/>
      <c r="L54" s="3"/>
    </row>
    <row r="55" spans="1:12" ht="14.4" customHeight="1">
      <c r="A55" s="3"/>
      <c r="B55" s="18">
        <v>36</v>
      </c>
      <c r="C55" s="182"/>
      <c r="D55" s="29"/>
      <c r="E55" s="29"/>
      <c r="F55" s="3"/>
      <c r="G55" s="3"/>
      <c r="H55" s="3"/>
      <c r="I55" s="3"/>
      <c r="J55" s="3"/>
      <c r="K55" s="3"/>
      <c r="L55" s="3"/>
    </row>
    <row r="56" spans="1:12" ht="14.4" customHeight="1">
      <c r="A56" s="3"/>
      <c r="B56" s="18">
        <v>37</v>
      </c>
      <c r="C56" s="182"/>
      <c r="D56" s="29"/>
      <c r="E56" s="29"/>
      <c r="F56" s="3"/>
      <c r="G56" s="3"/>
      <c r="H56" s="3"/>
      <c r="I56" s="3"/>
      <c r="J56" s="3"/>
      <c r="K56" s="3"/>
      <c r="L56" s="3"/>
    </row>
    <row r="57" spans="1:12" ht="14.4" customHeight="1">
      <c r="A57" s="3"/>
      <c r="B57" s="18">
        <v>38</v>
      </c>
      <c r="C57" s="182"/>
      <c r="D57" s="29"/>
      <c r="E57" s="29"/>
      <c r="F57" s="3"/>
      <c r="G57" s="3"/>
      <c r="H57" s="3"/>
      <c r="I57" s="3"/>
      <c r="J57" s="3"/>
      <c r="K57" s="3"/>
      <c r="L57" s="3"/>
    </row>
    <row r="58" spans="1:12" ht="14.4" customHeight="1">
      <c r="A58" s="3"/>
      <c r="B58" s="18">
        <v>39</v>
      </c>
      <c r="C58" s="182"/>
      <c r="D58" s="29"/>
      <c r="E58" s="29"/>
      <c r="F58" s="3"/>
      <c r="G58" s="3"/>
      <c r="H58" s="3"/>
      <c r="I58" s="3"/>
      <c r="J58" s="3"/>
      <c r="K58" s="3"/>
      <c r="L58" s="3"/>
    </row>
    <row r="59" spans="1:12" ht="14.4" customHeight="1">
      <c r="A59" s="3"/>
      <c r="B59" s="18">
        <v>40</v>
      </c>
      <c r="C59" s="182"/>
      <c r="D59" s="29"/>
      <c r="E59" s="29"/>
      <c r="F59" s="3"/>
      <c r="G59" s="3"/>
      <c r="H59" s="3"/>
      <c r="I59" s="3"/>
      <c r="J59" s="3"/>
      <c r="K59" s="3"/>
      <c r="L59" s="3"/>
    </row>
    <row r="60" spans="1:12" ht="14.4" customHeight="1">
      <c r="A60" s="3"/>
      <c r="B60" s="18">
        <v>41</v>
      </c>
      <c r="C60" s="182"/>
      <c r="D60" s="29"/>
      <c r="E60" s="29"/>
      <c r="F60" s="3"/>
      <c r="G60" s="3"/>
      <c r="H60" s="3"/>
      <c r="I60" s="3"/>
      <c r="J60" s="3"/>
      <c r="K60" s="3"/>
      <c r="L60" s="3"/>
    </row>
    <row r="61" spans="1:12" ht="14.4" customHeight="1">
      <c r="A61" s="3"/>
      <c r="B61" s="18">
        <v>42</v>
      </c>
      <c r="C61" s="182"/>
      <c r="D61" s="29"/>
      <c r="E61" s="29"/>
      <c r="F61" s="3"/>
      <c r="G61" s="3"/>
      <c r="H61" s="3"/>
      <c r="I61" s="3"/>
      <c r="J61" s="3"/>
      <c r="K61" s="3"/>
      <c r="L61" s="3"/>
    </row>
    <row r="62" spans="1:12" ht="14.4" customHeight="1">
      <c r="A62" s="3"/>
      <c r="B62" s="18">
        <v>43</v>
      </c>
      <c r="C62" s="182"/>
      <c r="D62" s="29"/>
      <c r="E62" s="29"/>
      <c r="F62" s="3"/>
      <c r="G62" s="3"/>
      <c r="H62" s="3"/>
      <c r="I62" s="3"/>
      <c r="J62" s="3"/>
      <c r="K62" s="3"/>
      <c r="L62" s="3"/>
    </row>
    <row r="63" spans="1:12" ht="14.4" customHeight="1">
      <c r="A63" s="3"/>
      <c r="B63" s="18">
        <v>44</v>
      </c>
      <c r="C63" s="182"/>
      <c r="D63" s="29"/>
      <c r="E63" s="29"/>
      <c r="F63" s="3"/>
      <c r="G63" s="3"/>
      <c r="H63" s="3"/>
      <c r="I63" s="3"/>
      <c r="J63" s="3"/>
      <c r="K63" s="3"/>
      <c r="L63" s="3"/>
    </row>
    <row r="64" spans="1:12" ht="14.4" customHeight="1">
      <c r="A64" s="3"/>
      <c r="B64" s="18">
        <v>45</v>
      </c>
      <c r="C64" s="182"/>
      <c r="D64" s="29"/>
      <c r="E64" s="29"/>
      <c r="F64" s="3"/>
      <c r="G64" s="3"/>
      <c r="H64" s="3"/>
      <c r="I64" s="3"/>
      <c r="J64" s="3"/>
      <c r="K64" s="3"/>
      <c r="L64" s="3"/>
    </row>
    <row r="65" spans="1:12" ht="14.4" customHeight="1">
      <c r="A65" s="3"/>
      <c r="B65" s="18">
        <v>46</v>
      </c>
      <c r="C65" s="182"/>
      <c r="D65" s="29"/>
      <c r="E65" s="29"/>
      <c r="F65" s="3"/>
      <c r="G65" s="3"/>
      <c r="H65" s="3"/>
      <c r="I65" s="3"/>
      <c r="J65" s="3"/>
      <c r="K65" s="3"/>
      <c r="L65" s="3"/>
    </row>
    <row r="66" spans="1:12" ht="14.4" customHeight="1">
      <c r="A66" s="3"/>
      <c r="B66" s="18">
        <v>47</v>
      </c>
      <c r="C66" s="182"/>
      <c r="D66" s="29"/>
      <c r="E66" s="29"/>
      <c r="F66" s="3"/>
      <c r="G66" s="3"/>
      <c r="H66" s="3"/>
      <c r="I66" s="3"/>
      <c r="J66" s="3"/>
      <c r="K66" s="3"/>
      <c r="L66" s="3"/>
    </row>
    <row r="67" spans="1:12" ht="14.4" customHeight="1">
      <c r="A67" s="3"/>
      <c r="B67" s="18">
        <v>48</v>
      </c>
      <c r="C67" s="182"/>
      <c r="D67" s="29"/>
      <c r="E67" s="29"/>
      <c r="F67" s="3"/>
      <c r="G67" s="3"/>
      <c r="H67" s="3"/>
      <c r="I67" s="3"/>
      <c r="J67" s="3"/>
      <c r="K67" s="3"/>
      <c r="L67" s="3"/>
    </row>
    <row r="68" spans="1:12" ht="14.4" customHeight="1">
      <c r="A68" s="3"/>
      <c r="B68" s="18">
        <v>49</v>
      </c>
      <c r="C68" s="182"/>
      <c r="D68" s="29"/>
      <c r="E68" s="29"/>
      <c r="F68" s="3"/>
      <c r="G68" s="3"/>
      <c r="H68" s="3"/>
      <c r="I68" s="3"/>
      <c r="J68" s="3"/>
      <c r="K68" s="3"/>
      <c r="L68" s="3"/>
    </row>
    <row r="69" spans="1:12" ht="14.4" customHeight="1">
      <c r="A69" s="3"/>
      <c r="B69" s="18">
        <v>50</v>
      </c>
      <c r="C69" s="182"/>
      <c r="D69" s="29"/>
      <c r="E69" s="29"/>
      <c r="F69" s="3"/>
      <c r="G69" s="3"/>
      <c r="H69" s="3"/>
      <c r="I69" s="3"/>
      <c r="J69" s="3"/>
      <c r="K69" s="3"/>
      <c r="L69" s="3"/>
    </row>
    <row r="70" spans="1:12" ht="14.4" customHeight="1">
      <c r="A70" s="3"/>
      <c r="B70" s="18">
        <v>51</v>
      </c>
      <c r="C70" s="182"/>
      <c r="D70" s="29"/>
      <c r="E70" s="29"/>
      <c r="F70" s="3"/>
      <c r="G70" s="3"/>
      <c r="H70" s="3"/>
      <c r="I70" s="3"/>
      <c r="J70" s="3"/>
      <c r="K70" s="3"/>
      <c r="L70" s="3"/>
    </row>
    <row r="71" spans="1:12" ht="14.4" customHeight="1">
      <c r="A71" s="3"/>
      <c r="B71" s="18">
        <v>52</v>
      </c>
      <c r="C71" s="182"/>
      <c r="D71" s="29"/>
      <c r="E71" s="29"/>
      <c r="F71" s="3"/>
      <c r="G71" s="3"/>
      <c r="H71" s="3"/>
      <c r="I71" s="3"/>
      <c r="J71" s="3"/>
      <c r="K71" s="3"/>
      <c r="L71" s="3"/>
    </row>
    <row r="72" spans="1:12" ht="14.4" customHeight="1">
      <c r="A72" s="3"/>
      <c r="B72" s="18">
        <v>53</v>
      </c>
      <c r="C72" s="182"/>
      <c r="D72" s="29"/>
      <c r="E72" s="29"/>
      <c r="F72" s="3"/>
      <c r="G72" s="3"/>
      <c r="H72" s="3"/>
      <c r="I72" s="3"/>
      <c r="J72" s="3"/>
      <c r="K72" s="3"/>
      <c r="L72" s="3"/>
    </row>
    <row r="73" spans="1:12" ht="14.4" customHeight="1">
      <c r="A73" s="3"/>
      <c r="B73" s="18">
        <v>54</v>
      </c>
      <c r="C73" s="182"/>
      <c r="D73" s="29"/>
      <c r="E73" s="29"/>
      <c r="F73" s="3"/>
      <c r="G73" s="3"/>
      <c r="H73" s="3"/>
      <c r="I73" s="3"/>
      <c r="J73" s="3"/>
      <c r="K73" s="3"/>
      <c r="L73" s="3"/>
    </row>
    <row r="74" spans="1:12" ht="14.4" customHeight="1">
      <c r="A74" s="3"/>
      <c r="B74" s="18">
        <v>55</v>
      </c>
      <c r="C74" s="182"/>
      <c r="D74" s="29"/>
      <c r="E74" s="29"/>
      <c r="F74" s="3"/>
      <c r="G74" s="3"/>
      <c r="H74" s="3"/>
      <c r="I74" s="3"/>
      <c r="J74" s="3"/>
      <c r="K74" s="3"/>
      <c r="L74" s="3"/>
    </row>
    <row r="75" spans="1:12" ht="14.4" customHeight="1">
      <c r="A75" s="3"/>
      <c r="B75" s="18">
        <v>56</v>
      </c>
      <c r="C75" s="182"/>
      <c r="D75" s="29"/>
      <c r="E75" s="29"/>
      <c r="F75" s="3"/>
      <c r="G75" s="3"/>
      <c r="H75" s="3"/>
      <c r="I75" s="3"/>
      <c r="J75" s="3"/>
      <c r="K75" s="3"/>
      <c r="L75" s="3"/>
    </row>
    <row r="76" spans="1:12" ht="14.4" customHeight="1">
      <c r="A76" s="3"/>
      <c r="B76" s="18">
        <v>57</v>
      </c>
      <c r="C76" s="182"/>
      <c r="D76" s="29"/>
      <c r="E76" s="29"/>
      <c r="F76" s="3"/>
      <c r="G76" s="3"/>
      <c r="H76" s="3"/>
      <c r="I76" s="3"/>
      <c r="J76" s="3"/>
      <c r="K76" s="3"/>
      <c r="L76" s="3"/>
    </row>
    <row r="77" spans="1:12" ht="14.4" customHeight="1">
      <c r="A77" s="3"/>
      <c r="B77" s="18">
        <v>58</v>
      </c>
      <c r="C77" s="182"/>
      <c r="D77" s="29"/>
      <c r="E77" s="29"/>
      <c r="F77" s="3"/>
      <c r="G77" s="3"/>
      <c r="H77" s="3"/>
      <c r="I77" s="3"/>
      <c r="J77" s="3"/>
      <c r="K77" s="3"/>
      <c r="L77" s="3"/>
    </row>
    <row r="78" spans="1:12" ht="14.4" customHeight="1">
      <c r="A78" s="3"/>
      <c r="B78" s="18">
        <v>59</v>
      </c>
      <c r="C78" s="182"/>
      <c r="D78" s="29"/>
      <c r="E78" s="29"/>
      <c r="F78" s="3"/>
      <c r="G78" s="3"/>
      <c r="H78" s="3"/>
      <c r="I78" s="3"/>
      <c r="J78" s="3"/>
      <c r="K78" s="3"/>
      <c r="L78" s="3"/>
    </row>
    <row r="79" spans="1:12" ht="14.4" customHeight="1">
      <c r="A79" s="3"/>
      <c r="B79" s="18">
        <v>60</v>
      </c>
      <c r="C79" s="182"/>
      <c r="D79" s="29"/>
      <c r="E79" s="29"/>
      <c r="F79" s="3"/>
      <c r="G79" s="3"/>
      <c r="H79" s="3"/>
      <c r="I79" s="3"/>
      <c r="J79" s="3"/>
      <c r="K79" s="3"/>
      <c r="L79" s="3"/>
    </row>
    <row r="80" spans="1:12" ht="14.4" customHeight="1">
      <c r="A80" s="3"/>
      <c r="B80" s="18">
        <v>61</v>
      </c>
      <c r="C80" s="182"/>
      <c r="D80" s="29"/>
      <c r="E80" s="29"/>
      <c r="F80" s="3"/>
      <c r="G80" s="3"/>
      <c r="H80" s="3"/>
      <c r="I80" s="3"/>
      <c r="J80" s="3"/>
      <c r="K80" s="3"/>
      <c r="L80" s="3"/>
    </row>
    <row r="81" spans="1:12" ht="14.4" customHeight="1">
      <c r="A81" s="3"/>
      <c r="B81" s="18">
        <v>62</v>
      </c>
      <c r="C81" s="182"/>
      <c r="D81" s="29"/>
      <c r="E81" s="29"/>
      <c r="F81" s="3"/>
      <c r="G81" s="3"/>
      <c r="H81" s="3"/>
      <c r="I81" s="3"/>
      <c r="J81" s="3"/>
      <c r="K81" s="3"/>
      <c r="L81" s="3"/>
    </row>
    <row r="82" spans="1:12" ht="14.4" customHeight="1">
      <c r="A82" s="3"/>
      <c r="B82" s="18">
        <v>63</v>
      </c>
      <c r="C82" s="182"/>
      <c r="D82" s="29"/>
      <c r="E82" s="29"/>
      <c r="F82" s="3"/>
      <c r="G82" s="3"/>
      <c r="H82" s="3"/>
      <c r="I82" s="3"/>
      <c r="J82" s="3"/>
      <c r="K82" s="3"/>
      <c r="L82" s="3"/>
    </row>
    <row r="83" spans="1:12" ht="14.4" customHeight="1">
      <c r="A83" s="3"/>
      <c r="B83" s="18">
        <v>64</v>
      </c>
      <c r="C83" s="182"/>
      <c r="D83" s="29"/>
      <c r="E83" s="29"/>
      <c r="F83" s="3"/>
      <c r="G83" s="3"/>
      <c r="H83" s="3"/>
      <c r="I83" s="3"/>
      <c r="J83" s="3"/>
      <c r="K83" s="3"/>
      <c r="L83" s="3"/>
    </row>
    <row r="84" spans="1:12" ht="14.4" customHeight="1">
      <c r="A84" s="3"/>
      <c r="B84" s="18">
        <v>65</v>
      </c>
      <c r="C84" s="182"/>
      <c r="D84" s="29"/>
      <c r="E84" s="29"/>
      <c r="F84" s="3"/>
      <c r="G84" s="3"/>
      <c r="H84" s="3"/>
      <c r="I84" s="3"/>
      <c r="J84" s="3"/>
      <c r="K84" s="3"/>
      <c r="L84" s="3"/>
    </row>
    <row r="85" spans="1:12" ht="14.4" customHeight="1">
      <c r="A85" s="3"/>
      <c r="B85" s="18">
        <v>66</v>
      </c>
      <c r="C85" s="182"/>
      <c r="D85" s="29"/>
      <c r="E85" s="29"/>
      <c r="F85" s="3"/>
      <c r="G85" s="3"/>
      <c r="H85" s="3"/>
      <c r="I85" s="3"/>
      <c r="J85" s="3"/>
      <c r="K85" s="3"/>
      <c r="L85" s="3"/>
    </row>
    <row r="86" spans="1:12" ht="14.4" customHeight="1">
      <c r="A86" s="3"/>
      <c r="B86" s="18">
        <v>67</v>
      </c>
      <c r="C86" s="182"/>
      <c r="D86" s="29"/>
      <c r="E86" s="29"/>
      <c r="F86" s="3"/>
      <c r="G86" s="3"/>
      <c r="H86" s="3"/>
      <c r="I86" s="3"/>
      <c r="J86" s="3"/>
      <c r="K86" s="3"/>
      <c r="L86" s="3"/>
    </row>
    <row r="87" spans="1:12" ht="14.4" customHeight="1">
      <c r="A87" s="3"/>
      <c r="B87" s="18">
        <v>68</v>
      </c>
      <c r="C87" s="182"/>
      <c r="D87" s="29"/>
      <c r="E87" s="29"/>
      <c r="F87" s="3"/>
      <c r="G87" s="3"/>
      <c r="H87" s="3"/>
      <c r="I87" s="3"/>
      <c r="J87" s="3"/>
      <c r="K87" s="3"/>
      <c r="L87" s="3"/>
    </row>
    <row r="88" spans="1:12" ht="14.4" customHeight="1">
      <c r="A88" s="3"/>
      <c r="B88" s="18">
        <v>69</v>
      </c>
      <c r="C88" s="182"/>
      <c r="D88" s="29"/>
      <c r="E88" s="29"/>
      <c r="F88" s="3"/>
      <c r="G88" s="3"/>
      <c r="H88" s="3"/>
      <c r="I88" s="3"/>
      <c r="J88" s="3"/>
      <c r="K88" s="3"/>
      <c r="L88" s="3"/>
    </row>
    <row r="89" spans="1:12" ht="14.4" customHeight="1">
      <c r="A89" s="3"/>
      <c r="B89" s="18">
        <v>70</v>
      </c>
      <c r="C89" s="182"/>
      <c r="D89" s="29"/>
      <c r="E89" s="29"/>
      <c r="F89" s="3"/>
      <c r="G89" s="3"/>
      <c r="H89" s="3"/>
      <c r="I89" s="3"/>
      <c r="J89" s="3"/>
      <c r="K89" s="3"/>
      <c r="L89" s="3"/>
    </row>
    <row r="90" spans="1:12" ht="14.4" customHeight="1">
      <c r="A90" s="3"/>
      <c r="B90" s="18">
        <v>71</v>
      </c>
      <c r="C90" s="182"/>
      <c r="D90" s="29"/>
      <c r="E90" s="29"/>
      <c r="F90" s="3"/>
      <c r="G90" s="3"/>
      <c r="H90" s="3"/>
      <c r="I90" s="3"/>
      <c r="J90" s="3"/>
      <c r="K90" s="3"/>
      <c r="L90" s="3"/>
    </row>
    <row r="91" spans="1:12" ht="14.4" customHeight="1">
      <c r="A91" s="3"/>
      <c r="B91" s="18">
        <v>72</v>
      </c>
      <c r="C91" s="182"/>
      <c r="D91" s="29"/>
      <c r="E91" s="29"/>
      <c r="F91" s="3"/>
      <c r="G91" s="3"/>
      <c r="H91" s="3"/>
      <c r="I91" s="3"/>
      <c r="J91" s="3"/>
      <c r="K91" s="3"/>
      <c r="L91" s="3"/>
    </row>
    <row r="92" spans="1:12" ht="14.4" customHeight="1">
      <c r="A92" s="3"/>
      <c r="B92" s="18">
        <v>73</v>
      </c>
      <c r="C92" s="182"/>
      <c r="D92" s="29"/>
      <c r="E92" s="29"/>
      <c r="F92" s="3"/>
      <c r="G92" s="3"/>
      <c r="H92" s="3"/>
      <c r="I92" s="3"/>
      <c r="J92" s="3"/>
      <c r="K92" s="3"/>
      <c r="L92" s="3"/>
    </row>
    <row r="93" spans="1:12" ht="14.4" customHeight="1">
      <c r="A93" s="3"/>
      <c r="B93" s="18">
        <v>74</v>
      </c>
      <c r="C93" s="182"/>
      <c r="D93" s="29"/>
      <c r="E93" s="29"/>
      <c r="F93" s="3"/>
      <c r="G93" s="3"/>
      <c r="H93" s="3"/>
      <c r="I93" s="3"/>
      <c r="J93" s="3"/>
      <c r="K93" s="3"/>
      <c r="L93" s="3"/>
    </row>
    <row r="94" spans="1:12" ht="14.4" customHeight="1">
      <c r="A94" s="3"/>
      <c r="B94" s="18">
        <v>75</v>
      </c>
      <c r="C94" s="182"/>
      <c r="D94" s="29"/>
      <c r="E94" s="29"/>
      <c r="F94" s="3"/>
      <c r="G94" s="3"/>
      <c r="H94" s="3"/>
      <c r="I94" s="3"/>
      <c r="J94" s="3"/>
      <c r="K94" s="3"/>
      <c r="L94" s="3"/>
    </row>
    <row r="95" spans="1:12" ht="14.4" customHeight="1">
      <c r="A95" s="3"/>
      <c r="B95" s="18">
        <v>76</v>
      </c>
      <c r="C95" s="182"/>
      <c r="D95" s="29"/>
      <c r="E95" s="29"/>
      <c r="F95" s="3"/>
      <c r="G95" s="3"/>
      <c r="H95" s="3"/>
      <c r="I95" s="3"/>
      <c r="J95" s="3"/>
      <c r="K95" s="3"/>
      <c r="L95" s="3"/>
    </row>
    <row r="96" spans="1:12" ht="14.4" customHeight="1">
      <c r="A96" s="3"/>
      <c r="B96" s="18">
        <v>77</v>
      </c>
      <c r="C96" s="182"/>
      <c r="D96" s="29"/>
      <c r="E96" s="29"/>
      <c r="F96" s="3"/>
      <c r="G96" s="3"/>
      <c r="H96" s="3"/>
      <c r="I96" s="3"/>
      <c r="J96" s="3"/>
      <c r="K96" s="3"/>
      <c r="L96" s="3"/>
    </row>
    <row r="97" spans="1:12" ht="14.4" customHeight="1">
      <c r="A97" s="3"/>
      <c r="B97" s="18">
        <v>78</v>
      </c>
      <c r="C97" s="182"/>
      <c r="D97" s="29"/>
      <c r="E97" s="29"/>
      <c r="F97" s="3"/>
      <c r="G97" s="3"/>
      <c r="H97" s="3"/>
      <c r="I97" s="3"/>
      <c r="J97" s="3"/>
      <c r="K97" s="3"/>
      <c r="L97" s="3"/>
    </row>
    <row r="98" spans="1:12" ht="14.4" customHeight="1">
      <c r="A98" s="3"/>
      <c r="B98" s="18">
        <v>79</v>
      </c>
      <c r="C98" s="182"/>
      <c r="D98" s="29"/>
      <c r="E98" s="29"/>
      <c r="F98" s="3"/>
      <c r="G98" s="3"/>
      <c r="H98" s="3"/>
      <c r="I98" s="3"/>
      <c r="J98" s="3"/>
      <c r="K98" s="3"/>
      <c r="L98" s="3"/>
    </row>
    <row r="99" spans="1:12" ht="14.4" customHeight="1">
      <c r="A99" s="3"/>
      <c r="B99" s="18">
        <v>80</v>
      </c>
      <c r="C99" s="182"/>
      <c r="D99" s="29"/>
      <c r="E99" s="29"/>
      <c r="F99" s="3"/>
      <c r="G99" s="3"/>
      <c r="H99" s="3"/>
      <c r="I99" s="3"/>
      <c r="J99" s="3"/>
      <c r="K99" s="3"/>
      <c r="L99" s="3"/>
    </row>
    <row r="100" spans="1:12" ht="14.4" customHeight="1">
      <c r="A100" s="3"/>
      <c r="B100" s="18">
        <v>81</v>
      </c>
      <c r="C100" s="182"/>
      <c r="D100" s="29"/>
      <c r="E100" s="29"/>
      <c r="F100" s="3"/>
      <c r="G100" s="3"/>
      <c r="H100" s="3"/>
      <c r="I100" s="3"/>
      <c r="J100" s="3"/>
      <c r="K100" s="3"/>
      <c r="L100" s="3"/>
    </row>
    <row r="101" spans="1:12" ht="14.4" customHeight="1">
      <c r="A101" s="3"/>
      <c r="B101" s="18">
        <v>82</v>
      </c>
      <c r="C101" s="182"/>
      <c r="D101" s="29"/>
      <c r="E101" s="29"/>
      <c r="F101" s="3"/>
      <c r="G101" s="3"/>
      <c r="H101" s="3"/>
      <c r="I101" s="3"/>
      <c r="J101" s="3"/>
      <c r="K101" s="3"/>
      <c r="L101" s="3"/>
    </row>
    <row r="102" spans="1:12" ht="14.4" customHeight="1">
      <c r="A102" s="3"/>
      <c r="B102" s="18">
        <v>83</v>
      </c>
      <c r="C102" s="182"/>
      <c r="D102" s="29"/>
      <c r="E102" s="29"/>
      <c r="F102" s="3"/>
      <c r="G102" s="3"/>
      <c r="H102" s="3"/>
      <c r="I102" s="3"/>
      <c r="J102" s="3"/>
      <c r="K102" s="3"/>
      <c r="L102" s="3"/>
    </row>
    <row r="103" spans="1:12" ht="14.4" customHeight="1">
      <c r="A103" s="3"/>
      <c r="B103" s="18">
        <v>84</v>
      </c>
      <c r="C103" s="182"/>
      <c r="D103" s="29"/>
      <c r="E103" s="29"/>
      <c r="F103" s="3"/>
      <c r="G103" s="3"/>
      <c r="H103" s="3"/>
      <c r="I103" s="3"/>
      <c r="J103" s="3"/>
      <c r="K103" s="3"/>
      <c r="L103" s="3"/>
    </row>
    <row r="104" spans="1:12" ht="14.4" customHeight="1">
      <c r="A104" s="3"/>
      <c r="B104" s="18">
        <v>85</v>
      </c>
      <c r="C104" s="182"/>
      <c r="D104" s="29"/>
      <c r="E104" s="29"/>
      <c r="F104" s="3"/>
      <c r="G104" s="3"/>
      <c r="H104" s="3"/>
      <c r="I104" s="3"/>
      <c r="J104" s="3"/>
      <c r="K104" s="3"/>
      <c r="L104" s="3"/>
    </row>
    <row r="105" spans="1:12" ht="14.4" customHeight="1">
      <c r="A105" s="3"/>
      <c r="B105" s="18">
        <v>86</v>
      </c>
      <c r="C105" s="182"/>
      <c r="D105" s="29"/>
      <c r="E105" s="29"/>
      <c r="F105" s="3"/>
      <c r="G105" s="3"/>
      <c r="H105" s="3"/>
      <c r="I105" s="3"/>
      <c r="J105" s="3"/>
      <c r="K105" s="3"/>
      <c r="L105" s="3"/>
    </row>
    <row r="106" spans="1:12" ht="14.4" customHeight="1">
      <c r="A106" s="3"/>
      <c r="B106" s="18">
        <v>87</v>
      </c>
      <c r="C106" s="182"/>
      <c r="D106" s="29"/>
      <c r="E106" s="29"/>
      <c r="F106" s="3"/>
      <c r="G106" s="3"/>
      <c r="H106" s="3"/>
      <c r="I106" s="3"/>
      <c r="J106" s="3"/>
      <c r="K106" s="3"/>
      <c r="L106" s="3"/>
    </row>
    <row r="107" spans="1:12" ht="14.4" customHeight="1">
      <c r="A107" s="3"/>
      <c r="B107" s="18">
        <v>88</v>
      </c>
      <c r="C107" s="182"/>
      <c r="D107" s="29"/>
      <c r="E107" s="29"/>
      <c r="F107" s="3"/>
      <c r="G107" s="3"/>
      <c r="H107" s="3"/>
      <c r="I107" s="3"/>
      <c r="J107" s="3"/>
      <c r="K107" s="3"/>
      <c r="L107" s="3"/>
    </row>
    <row r="108" spans="1:12" ht="14.4" customHeight="1">
      <c r="A108" s="3"/>
      <c r="B108" s="18">
        <v>89</v>
      </c>
      <c r="C108" s="182"/>
      <c r="D108" s="29"/>
      <c r="E108" s="29"/>
      <c r="F108" s="3"/>
      <c r="G108" s="3"/>
      <c r="H108" s="3"/>
      <c r="I108" s="3"/>
      <c r="J108" s="3"/>
      <c r="K108" s="3"/>
      <c r="L108" s="3"/>
    </row>
    <row r="109" spans="1:12" ht="14.4" customHeight="1">
      <c r="A109" s="3"/>
      <c r="B109" s="18">
        <v>90</v>
      </c>
      <c r="C109" s="182"/>
      <c r="D109" s="29"/>
      <c r="E109" s="29"/>
      <c r="F109" s="3"/>
      <c r="G109" s="3"/>
      <c r="H109" s="3"/>
      <c r="I109" s="3"/>
      <c r="J109" s="3"/>
      <c r="K109" s="3"/>
      <c r="L109" s="3"/>
    </row>
    <row r="110" spans="1:12" ht="14.4" customHeight="1">
      <c r="A110" s="3"/>
      <c r="B110" s="18">
        <v>91</v>
      </c>
      <c r="C110" s="182"/>
      <c r="D110" s="29"/>
      <c r="E110" s="29"/>
      <c r="F110" s="3"/>
      <c r="G110" s="3"/>
      <c r="H110" s="3"/>
      <c r="I110" s="3"/>
      <c r="J110" s="3"/>
      <c r="K110" s="3"/>
      <c r="L110" s="3"/>
    </row>
    <row r="111" spans="1:12" ht="14.4" customHeight="1">
      <c r="A111" s="3"/>
      <c r="B111" s="18">
        <v>92</v>
      </c>
      <c r="C111" s="182"/>
      <c r="D111" s="29"/>
      <c r="E111" s="29"/>
      <c r="F111" s="3"/>
      <c r="G111" s="3"/>
      <c r="H111" s="3"/>
      <c r="I111" s="3"/>
      <c r="J111" s="3"/>
      <c r="K111" s="3"/>
      <c r="L111" s="3"/>
    </row>
    <row r="112" spans="1:12" ht="14.4" customHeight="1">
      <c r="A112" s="3"/>
      <c r="B112" s="18">
        <v>93</v>
      </c>
      <c r="C112" s="182"/>
      <c r="D112" s="29"/>
      <c r="E112" s="29"/>
      <c r="F112" s="3"/>
      <c r="G112" s="3"/>
      <c r="H112" s="3"/>
      <c r="I112" s="3"/>
      <c r="J112" s="3"/>
      <c r="K112" s="3"/>
      <c r="L112" s="3"/>
    </row>
    <row r="113" spans="1:12" ht="14.4" customHeight="1">
      <c r="A113" s="3"/>
      <c r="B113" s="18">
        <v>94</v>
      </c>
      <c r="C113" s="182"/>
      <c r="D113" s="29"/>
      <c r="E113" s="29"/>
      <c r="F113" s="3"/>
      <c r="G113" s="3"/>
      <c r="H113" s="3"/>
      <c r="I113" s="3"/>
      <c r="J113" s="3"/>
      <c r="K113" s="3"/>
      <c r="L113" s="3"/>
    </row>
    <row r="114" spans="1:12" ht="14.4" customHeight="1">
      <c r="A114" s="3"/>
      <c r="B114" s="18">
        <v>95</v>
      </c>
      <c r="C114" s="182"/>
      <c r="D114" s="29"/>
      <c r="E114" s="29"/>
      <c r="F114" s="3"/>
      <c r="G114" s="3"/>
      <c r="H114" s="3"/>
      <c r="I114" s="3"/>
      <c r="J114" s="3"/>
      <c r="K114" s="3"/>
      <c r="L114" s="3"/>
    </row>
    <row r="115" spans="1:12" ht="14.4" customHeight="1">
      <c r="A115" s="3"/>
      <c r="B115" s="18">
        <v>96</v>
      </c>
      <c r="C115" s="182"/>
      <c r="D115" s="29"/>
      <c r="E115" s="29"/>
      <c r="F115" s="3"/>
      <c r="G115" s="3"/>
      <c r="H115" s="3"/>
      <c r="I115" s="3"/>
      <c r="J115" s="3"/>
      <c r="K115" s="3"/>
      <c r="L115" s="3"/>
    </row>
    <row r="116" spans="1:12" ht="14.4" customHeight="1">
      <c r="A116" s="3"/>
      <c r="B116" s="18">
        <v>97</v>
      </c>
      <c r="C116" s="182"/>
      <c r="D116" s="29"/>
      <c r="E116" s="29"/>
      <c r="F116" s="3"/>
      <c r="G116" s="3"/>
      <c r="H116" s="3"/>
      <c r="I116" s="3"/>
      <c r="J116" s="3"/>
      <c r="K116" s="3"/>
      <c r="L116" s="3"/>
    </row>
    <row r="117" spans="1:12" ht="14.4" customHeight="1">
      <c r="A117" s="3"/>
      <c r="B117" s="18">
        <v>98</v>
      </c>
      <c r="C117" s="182"/>
      <c r="D117" s="29"/>
      <c r="E117" s="29"/>
      <c r="F117" s="3"/>
      <c r="G117" s="3"/>
      <c r="H117" s="3"/>
      <c r="I117" s="3"/>
      <c r="J117" s="3"/>
      <c r="K117" s="3"/>
      <c r="L117" s="3"/>
    </row>
    <row r="118" spans="1:12" ht="14.4" customHeight="1">
      <c r="A118" s="3"/>
      <c r="B118" s="18">
        <v>99</v>
      </c>
      <c r="C118" s="182"/>
      <c r="D118" s="29"/>
      <c r="E118" s="29"/>
      <c r="F118" s="3"/>
      <c r="G118" s="3"/>
      <c r="H118" s="3"/>
      <c r="I118" s="3"/>
      <c r="J118" s="3"/>
      <c r="K118" s="3"/>
      <c r="L118" s="3"/>
    </row>
    <row r="119" spans="1:12" ht="14.4" customHeight="1">
      <c r="A119" s="3"/>
      <c r="B119" s="18">
        <v>100</v>
      </c>
      <c r="C119" s="182"/>
      <c r="D119" s="29"/>
      <c r="E119" s="29"/>
      <c r="F119" s="3"/>
      <c r="G119" s="3"/>
      <c r="H119" s="3"/>
      <c r="I119" s="3"/>
      <c r="J119" s="3"/>
      <c r="K119" s="3"/>
      <c r="L119" s="3"/>
    </row>
    <row r="120" spans="1:12" ht="14.4" customHeight="1">
      <c r="A120" s="3"/>
      <c r="B120" s="18">
        <v>101</v>
      </c>
      <c r="C120" s="182"/>
      <c r="D120" s="29"/>
      <c r="E120" s="29"/>
      <c r="F120" s="3"/>
      <c r="G120" s="3"/>
      <c r="H120" s="3"/>
      <c r="I120" s="3"/>
      <c r="J120" s="3"/>
      <c r="K120" s="3"/>
      <c r="L120" s="3"/>
    </row>
    <row r="121" spans="1:12" ht="14.4" customHeight="1">
      <c r="A121" s="3"/>
      <c r="B121" s="18">
        <v>102</v>
      </c>
      <c r="C121" s="182"/>
      <c r="D121" s="29"/>
      <c r="E121" s="29"/>
      <c r="F121" s="3"/>
      <c r="G121" s="3"/>
      <c r="H121" s="3"/>
      <c r="I121" s="3"/>
      <c r="J121" s="3"/>
      <c r="K121" s="3"/>
      <c r="L121" s="3"/>
    </row>
    <row r="122" spans="1:12" ht="14.4" customHeight="1">
      <c r="A122" s="3"/>
      <c r="B122" s="18">
        <v>103</v>
      </c>
      <c r="C122" s="182"/>
      <c r="D122" s="29"/>
      <c r="E122" s="29"/>
      <c r="F122" s="3"/>
      <c r="G122" s="3"/>
      <c r="H122" s="3"/>
      <c r="I122" s="3"/>
      <c r="J122" s="3"/>
      <c r="K122" s="3"/>
      <c r="L122" s="3"/>
    </row>
    <row r="123" spans="1:12" ht="14.4" customHeight="1">
      <c r="A123" s="3"/>
      <c r="B123" s="18">
        <v>104</v>
      </c>
      <c r="C123" s="182"/>
      <c r="D123" s="29"/>
      <c r="E123" s="29"/>
      <c r="F123" s="3"/>
      <c r="G123" s="3"/>
      <c r="H123" s="3"/>
      <c r="I123" s="3"/>
      <c r="J123" s="3"/>
      <c r="K123" s="3"/>
      <c r="L123" s="3"/>
    </row>
    <row r="124" spans="1:12" ht="14.4" customHeight="1">
      <c r="A124" s="3"/>
      <c r="B124" s="18">
        <v>105</v>
      </c>
      <c r="C124" s="182"/>
      <c r="D124" s="29"/>
      <c r="E124" s="29"/>
      <c r="F124" s="3"/>
      <c r="G124" s="3"/>
      <c r="H124" s="3"/>
      <c r="I124" s="3"/>
      <c r="J124" s="3"/>
      <c r="K124" s="3"/>
      <c r="L124" s="3"/>
    </row>
    <row r="125" spans="1:12" ht="14.4" customHeight="1">
      <c r="A125" s="3"/>
      <c r="B125" s="18">
        <v>106</v>
      </c>
      <c r="C125" s="182"/>
      <c r="D125" s="29"/>
      <c r="E125" s="29"/>
      <c r="F125" s="3"/>
      <c r="G125" s="3"/>
      <c r="H125" s="3"/>
      <c r="I125" s="3"/>
      <c r="J125" s="3"/>
      <c r="K125" s="3"/>
      <c r="L125" s="3"/>
    </row>
    <row r="126" spans="1:12" ht="14.4" customHeight="1">
      <c r="A126" s="3"/>
      <c r="B126" s="18">
        <v>107</v>
      </c>
      <c r="C126" s="182"/>
      <c r="D126" s="29"/>
      <c r="E126" s="29"/>
      <c r="F126" s="3"/>
      <c r="G126" s="3"/>
      <c r="H126" s="3"/>
      <c r="I126" s="3"/>
      <c r="J126" s="3"/>
      <c r="K126" s="3"/>
      <c r="L126" s="3"/>
    </row>
    <row r="127" spans="1:12" ht="14.4" customHeight="1">
      <c r="A127" s="3"/>
      <c r="B127" s="18">
        <v>108</v>
      </c>
      <c r="C127" s="182"/>
      <c r="D127" s="29"/>
      <c r="E127" s="29"/>
      <c r="F127" s="3"/>
      <c r="G127" s="3"/>
      <c r="H127" s="3"/>
      <c r="I127" s="3"/>
      <c r="J127" s="3"/>
      <c r="K127" s="3"/>
      <c r="L127" s="3"/>
    </row>
    <row r="128" spans="1:12" ht="14.4" customHeight="1">
      <c r="A128" s="3"/>
      <c r="B128" s="18">
        <v>109</v>
      </c>
      <c r="C128" s="182"/>
      <c r="D128" s="29"/>
      <c r="E128" s="29"/>
      <c r="F128" s="3"/>
      <c r="G128" s="3"/>
      <c r="H128" s="3"/>
      <c r="I128" s="3"/>
      <c r="J128" s="3"/>
      <c r="K128" s="3"/>
      <c r="L128" s="3"/>
    </row>
    <row r="129" spans="1:12" ht="14.4" customHeight="1">
      <c r="A129" s="3"/>
      <c r="B129" s="18">
        <v>110</v>
      </c>
      <c r="C129" s="182"/>
      <c r="D129" s="29"/>
      <c r="E129" s="29"/>
      <c r="F129" s="3"/>
      <c r="G129" s="3"/>
      <c r="H129" s="3"/>
      <c r="I129" s="3"/>
      <c r="J129" s="3"/>
      <c r="K129" s="3"/>
      <c r="L129" s="3"/>
    </row>
    <row r="130" spans="1:12" ht="14.4" customHeight="1">
      <c r="A130" s="3"/>
      <c r="B130" s="18">
        <v>111</v>
      </c>
      <c r="C130" s="182"/>
      <c r="D130" s="29"/>
      <c r="E130" s="29"/>
      <c r="F130" s="3"/>
      <c r="G130" s="3"/>
      <c r="H130" s="3"/>
      <c r="I130" s="3"/>
      <c r="J130" s="3"/>
      <c r="K130" s="3"/>
      <c r="L130" s="3"/>
    </row>
    <row r="131" spans="1:12" ht="14.4" customHeight="1">
      <c r="A131" s="3"/>
      <c r="B131" s="18">
        <v>112</v>
      </c>
      <c r="C131" s="182"/>
      <c r="D131" s="29"/>
      <c r="E131" s="29"/>
      <c r="F131" s="3"/>
      <c r="G131" s="3"/>
      <c r="H131" s="3"/>
      <c r="I131" s="3"/>
      <c r="J131" s="3"/>
      <c r="K131" s="3"/>
      <c r="L131" s="3"/>
    </row>
    <row r="132" spans="1:12" ht="14.4" customHeight="1">
      <c r="A132" s="3"/>
      <c r="B132" s="18">
        <v>113</v>
      </c>
      <c r="C132" s="182"/>
      <c r="D132" s="29"/>
      <c r="E132" s="29"/>
      <c r="F132" s="3"/>
      <c r="G132" s="3"/>
      <c r="H132" s="3"/>
      <c r="I132" s="3"/>
      <c r="J132" s="3"/>
      <c r="K132" s="3"/>
      <c r="L132" s="3"/>
    </row>
    <row r="133" spans="1:12" ht="14.4" customHeight="1">
      <c r="A133" s="3"/>
      <c r="B133" s="18">
        <v>114</v>
      </c>
      <c r="C133" s="182"/>
      <c r="D133" s="29"/>
      <c r="E133" s="29"/>
      <c r="F133" s="3"/>
      <c r="G133" s="3"/>
      <c r="H133" s="3"/>
      <c r="I133" s="3"/>
      <c r="J133" s="3"/>
      <c r="K133" s="3"/>
      <c r="L133" s="3"/>
    </row>
    <row r="134" spans="1:12" ht="14.4" customHeight="1">
      <c r="A134" s="3"/>
      <c r="B134" s="18">
        <v>115</v>
      </c>
      <c r="C134" s="182"/>
      <c r="D134" s="29"/>
      <c r="E134" s="29"/>
      <c r="F134" s="3"/>
      <c r="G134" s="3"/>
      <c r="H134" s="3"/>
      <c r="I134" s="3"/>
      <c r="J134" s="3"/>
      <c r="K134" s="3"/>
      <c r="L134" s="3"/>
    </row>
    <row r="135" spans="1:12" ht="14.4" customHeight="1">
      <c r="A135" s="3"/>
      <c r="B135" s="18">
        <v>116</v>
      </c>
      <c r="C135" s="182"/>
      <c r="D135" s="29"/>
      <c r="E135" s="29"/>
      <c r="F135" s="3"/>
      <c r="G135" s="3"/>
      <c r="H135" s="3"/>
      <c r="I135" s="3"/>
      <c r="J135" s="3"/>
      <c r="K135" s="3"/>
      <c r="L135" s="3"/>
    </row>
    <row r="136" spans="1:12" ht="14.4" customHeight="1">
      <c r="A136" s="3"/>
      <c r="B136" s="18">
        <v>117</v>
      </c>
      <c r="C136" s="182"/>
      <c r="D136" s="29"/>
      <c r="E136" s="29"/>
      <c r="F136" s="3"/>
      <c r="G136" s="3"/>
      <c r="H136" s="3"/>
      <c r="I136" s="3"/>
      <c r="J136" s="3"/>
      <c r="K136" s="3"/>
      <c r="L136" s="3"/>
    </row>
    <row r="137" spans="1:12" ht="14.4" customHeight="1">
      <c r="A137" s="3"/>
      <c r="B137" s="18">
        <v>118</v>
      </c>
      <c r="C137" s="182"/>
      <c r="D137" s="29"/>
      <c r="E137" s="29"/>
      <c r="F137" s="3"/>
      <c r="G137" s="3"/>
      <c r="H137" s="3"/>
      <c r="I137" s="3"/>
      <c r="J137" s="3"/>
      <c r="K137" s="3"/>
      <c r="L137" s="3"/>
    </row>
    <row r="138" spans="1:12" ht="14.4" customHeight="1">
      <c r="A138" s="3"/>
      <c r="B138" s="18">
        <v>119</v>
      </c>
      <c r="C138" s="182"/>
      <c r="D138" s="29"/>
      <c r="E138" s="29"/>
      <c r="F138" s="3"/>
      <c r="G138" s="3"/>
      <c r="H138" s="3"/>
      <c r="I138" s="3"/>
      <c r="J138" s="3"/>
      <c r="K138" s="3"/>
      <c r="L138" s="3"/>
    </row>
    <row r="139" spans="1:12" ht="14.4" customHeight="1">
      <c r="A139" s="3"/>
      <c r="B139" s="18">
        <v>120</v>
      </c>
      <c r="C139" s="182"/>
      <c r="D139" s="29"/>
      <c r="E139" s="29"/>
      <c r="F139" s="3"/>
      <c r="G139" s="3"/>
      <c r="H139" s="3"/>
      <c r="I139" s="3"/>
      <c r="J139" s="3"/>
      <c r="K139" s="3"/>
      <c r="L139" s="3"/>
    </row>
    <row r="140" spans="1:12" ht="14.4" customHeight="1">
      <c r="A140" s="3"/>
      <c r="B140" s="18">
        <v>121</v>
      </c>
      <c r="C140" s="182"/>
      <c r="D140" s="29"/>
      <c r="E140" s="29"/>
      <c r="F140" s="3"/>
      <c r="G140" s="3"/>
      <c r="H140" s="3"/>
      <c r="I140" s="3"/>
      <c r="J140" s="3"/>
      <c r="K140" s="3"/>
      <c r="L140" s="3"/>
    </row>
    <row r="141" spans="1:12" ht="14.4" customHeight="1">
      <c r="A141" s="3"/>
      <c r="B141" s="18">
        <v>122</v>
      </c>
      <c r="C141" s="182"/>
      <c r="D141" s="29"/>
      <c r="E141" s="29"/>
      <c r="F141" s="3"/>
      <c r="G141" s="3"/>
      <c r="H141" s="3"/>
      <c r="I141" s="3"/>
      <c r="J141" s="3"/>
      <c r="K141" s="3"/>
      <c r="L141" s="3"/>
    </row>
    <row r="142" spans="1:12" ht="14.4" customHeight="1">
      <c r="A142" s="3"/>
      <c r="B142" s="18">
        <v>123</v>
      </c>
      <c r="C142" s="182"/>
      <c r="D142" s="29"/>
      <c r="E142" s="29"/>
      <c r="F142" s="3"/>
      <c r="G142" s="3"/>
      <c r="H142" s="3"/>
      <c r="I142" s="3"/>
      <c r="J142" s="3"/>
      <c r="K142" s="3"/>
      <c r="L142" s="3"/>
    </row>
    <row r="143" spans="1:12" ht="14.4" customHeight="1">
      <c r="A143" s="3"/>
      <c r="B143" s="18">
        <v>124</v>
      </c>
      <c r="C143" s="182"/>
      <c r="D143" s="29"/>
      <c r="E143" s="29"/>
      <c r="F143" s="3"/>
      <c r="G143" s="3"/>
      <c r="H143" s="3"/>
      <c r="I143" s="3"/>
      <c r="J143" s="3"/>
      <c r="K143" s="3"/>
      <c r="L143" s="3"/>
    </row>
    <row r="144" spans="1:12" ht="14.4" customHeight="1">
      <c r="A144" s="3"/>
      <c r="B144" s="18">
        <v>125</v>
      </c>
      <c r="C144" s="182"/>
      <c r="D144" s="29"/>
      <c r="E144" s="29"/>
      <c r="F144" s="3"/>
      <c r="G144" s="3"/>
      <c r="H144" s="3"/>
      <c r="I144" s="3"/>
      <c r="J144" s="3"/>
      <c r="K144" s="3"/>
      <c r="L144" s="3"/>
    </row>
    <row r="145" spans="1:12" ht="14.4" customHeight="1">
      <c r="A145" s="3"/>
      <c r="B145" s="18">
        <v>126</v>
      </c>
      <c r="C145" s="182"/>
      <c r="D145" s="29"/>
      <c r="E145" s="29"/>
      <c r="F145" s="3"/>
      <c r="G145" s="3"/>
      <c r="H145" s="3"/>
      <c r="I145" s="3"/>
      <c r="J145" s="3"/>
      <c r="K145" s="3"/>
      <c r="L145" s="3"/>
    </row>
    <row r="146" spans="1:12" ht="14.4" customHeight="1">
      <c r="A146" s="3"/>
      <c r="B146" s="18">
        <v>127</v>
      </c>
      <c r="C146" s="182"/>
      <c r="D146" s="29"/>
      <c r="E146" s="29"/>
      <c r="F146" s="3"/>
      <c r="G146" s="3"/>
      <c r="H146" s="3"/>
      <c r="I146" s="3"/>
      <c r="J146" s="3"/>
      <c r="K146" s="3"/>
      <c r="L146" s="3"/>
    </row>
    <row r="147" spans="1:12" ht="14.4" customHeight="1">
      <c r="A147" s="3"/>
      <c r="B147" s="18">
        <v>128</v>
      </c>
      <c r="C147" s="182"/>
      <c r="D147" s="29"/>
      <c r="E147" s="29"/>
      <c r="F147" s="3"/>
      <c r="G147" s="3"/>
      <c r="H147" s="3"/>
      <c r="I147" s="3"/>
      <c r="J147" s="3"/>
      <c r="K147" s="3"/>
      <c r="L147" s="3"/>
    </row>
    <row r="148" spans="1:12" ht="14.4" customHeight="1">
      <c r="A148" s="3"/>
      <c r="B148" s="18">
        <v>129</v>
      </c>
      <c r="C148" s="182"/>
      <c r="D148" s="29"/>
      <c r="E148" s="29"/>
      <c r="F148" s="3"/>
      <c r="G148" s="3"/>
      <c r="H148" s="3"/>
      <c r="I148" s="3"/>
      <c r="J148" s="3"/>
      <c r="K148" s="3"/>
      <c r="L148" s="3"/>
    </row>
    <row r="149" spans="1:12" ht="14.4" customHeight="1">
      <c r="A149" s="3"/>
      <c r="B149" s="18">
        <v>130</v>
      </c>
      <c r="C149" s="182"/>
      <c r="D149" s="29"/>
      <c r="E149" s="29"/>
      <c r="F149" s="3"/>
      <c r="G149" s="3"/>
      <c r="H149" s="3"/>
      <c r="I149" s="3"/>
      <c r="J149" s="3"/>
      <c r="K149" s="3"/>
      <c r="L149" s="3"/>
    </row>
    <row r="150" spans="1:12" ht="14.4" customHeight="1">
      <c r="A150" s="3"/>
      <c r="B150" s="18">
        <v>131</v>
      </c>
      <c r="C150" s="182"/>
      <c r="D150" s="29"/>
      <c r="E150" s="29"/>
      <c r="F150" s="3"/>
      <c r="G150" s="3"/>
      <c r="H150" s="3"/>
      <c r="I150" s="3"/>
      <c r="J150" s="3"/>
      <c r="K150" s="3"/>
      <c r="L150" s="3"/>
    </row>
    <row r="151" spans="1:12" ht="14.4" customHeight="1">
      <c r="A151" s="3"/>
      <c r="B151" s="18">
        <v>132</v>
      </c>
      <c r="C151" s="182"/>
      <c r="D151" s="29"/>
      <c r="E151" s="29"/>
      <c r="F151" s="3"/>
      <c r="G151" s="3"/>
      <c r="H151" s="3"/>
      <c r="I151" s="3"/>
      <c r="J151" s="3"/>
      <c r="K151" s="3"/>
      <c r="L151" s="3"/>
    </row>
    <row r="152" spans="1:12" ht="14.4" customHeight="1">
      <c r="A152" s="3"/>
      <c r="B152" s="18">
        <v>133</v>
      </c>
      <c r="C152" s="182"/>
      <c r="D152" s="29"/>
      <c r="E152" s="29"/>
      <c r="F152" s="3"/>
      <c r="G152" s="3"/>
      <c r="H152" s="3"/>
      <c r="I152" s="3"/>
      <c r="J152" s="3"/>
      <c r="K152" s="3"/>
      <c r="L152" s="3"/>
    </row>
    <row r="153" spans="1:12" ht="14.4" customHeight="1">
      <c r="A153" s="3"/>
      <c r="B153" s="18">
        <v>134</v>
      </c>
      <c r="C153" s="182"/>
      <c r="D153" s="29"/>
      <c r="E153" s="29"/>
      <c r="F153" s="3"/>
      <c r="G153" s="3"/>
      <c r="H153" s="3"/>
      <c r="I153" s="3"/>
      <c r="J153" s="3"/>
      <c r="K153" s="3"/>
      <c r="L153" s="3"/>
    </row>
    <row r="154" spans="1:12" ht="14.4" customHeight="1">
      <c r="A154" s="3"/>
      <c r="B154" s="18">
        <v>135</v>
      </c>
      <c r="C154" s="182"/>
      <c r="D154" s="29"/>
      <c r="E154" s="29"/>
      <c r="F154" s="3"/>
      <c r="G154" s="3"/>
      <c r="H154" s="3"/>
      <c r="I154" s="3"/>
      <c r="J154" s="3"/>
      <c r="K154" s="3"/>
      <c r="L154" s="3"/>
    </row>
    <row r="155" spans="1:12" ht="14.4" customHeight="1">
      <c r="A155" s="3"/>
      <c r="B155" s="18">
        <v>136</v>
      </c>
      <c r="C155" s="182"/>
      <c r="D155" s="29"/>
      <c r="E155" s="29"/>
      <c r="F155" s="3"/>
      <c r="G155" s="3"/>
      <c r="H155" s="3"/>
      <c r="I155" s="3"/>
      <c r="J155" s="3"/>
      <c r="K155" s="3"/>
      <c r="L155" s="3"/>
    </row>
    <row r="156" spans="1:12" ht="14.4" customHeight="1">
      <c r="A156" s="3"/>
      <c r="B156" s="18">
        <v>137</v>
      </c>
      <c r="C156" s="182"/>
      <c r="D156" s="29"/>
      <c r="E156" s="29"/>
      <c r="F156" s="3"/>
      <c r="G156" s="3"/>
      <c r="H156" s="3"/>
      <c r="I156" s="3"/>
      <c r="J156" s="3"/>
      <c r="K156" s="3"/>
      <c r="L156" s="3"/>
    </row>
    <row r="157" spans="1:12" ht="14.4" customHeight="1">
      <c r="A157" s="3"/>
      <c r="B157" s="18">
        <v>138</v>
      </c>
      <c r="C157" s="182"/>
      <c r="D157" s="29"/>
      <c r="E157" s="29"/>
      <c r="F157" s="3"/>
      <c r="G157" s="3"/>
      <c r="H157" s="3"/>
      <c r="I157" s="3"/>
      <c r="J157" s="3"/>
      <c r="K157" s="3"/>
      <c r="L157" s="3"/>
    </row>
    <row r="158" spans="1:12" ht="14.4" customHeight="1">
      <c r="A158" s="3"/>
      <c r="B158" s="18">
        <v>139</v>
      </c>
      <c r="C158" s="182"/>
      <c r="D158" s="29"/>
      <c r="E158" s="29"/>
      <c r="F158" s="3"/>
      <c r="G158" s="3"/>
      <c r="H158" s="3"/>
      <c r="I158" s="3"/>
      <c r="J158" s="3"/>
      <c r="K158" s="3"/>
      <c r="L158" s="3"/>
    </row>
    <row r="159" spans="1:12" ht="14.4" customHeight="1">
      <c r="A159" s="3"/>
      <c r="B159" s="18">
        <v>140</v>
      </c>
      <c r="C159" s="182"/>
      <c r="D159" s="29"/>
      <c r="E159" s="29"/>
      <c r="F159" s="3"/>
      <c r="G159" s="3"/>
      <c r="H159" s="3"/>
      <c r="I159" s="3"/>
      <c r="J159" s="3"/>
      <c r="K159" s="3"/>
      <c r="L159" s="3"/>
    </row>
    <row r="160" spans="1:12" ht="14.4" customHeight="1">
      <c r="A160" s="3"/>
      <c r="B160" s="18">
        <v>141</v>
      </c>
      <c r="C160" s="182"/>
      <c r="D160" s="29"/>
      <c r="E160" s="29"/>
      <c r="F160" s="3"/>
      <c r="G160" s="3"/>
      <c r="H160" s="3"/>
      <c r="I160" s="3"/>
      <c r="J160" s="3"/>
      <c r="K160" s="3"/>
      <c r="L160" s="3"/>
    </row>
    <row r="161" spans="1:12" ht="14.4" customHeight="1">
      <c r="A161" s="3"/>
      <c r="B161" s="18">
        <v>142</v>
      </c>
      <c r="C161" s="182"/>
      <c r="D161" s="29"/>
      <c r="E161" s="29"/>
      <c r="F161" s="3"/>
      <c r="G161" s="3"/>
      <c r="H161" s="3"/>
      <c r="I161" s="3"/>
      <c r="J161" s="3"/>
      <c r="K161" s="3"/>
      <c r="L161" s="3"/>
    </row>
    <row r="162" spans="1:12" ht="14.4" customHeight="1">
      <c r="A162" s="3"/>
      <c r="B162" s="18">
        <v>143</v>
      </c>
      <c r="C162" s="182"/>
      <c r="D162" s="29"/>
      <c r="E162" s="29"/>
      <c r="F162" s="3"/>
      <c r="G162" s="3"/>
      <c r="H162" s="3"/>
      <c r="I162" s="3"/>
      <c r="J162" s="3"/>
      <c r="K162" s="3"/>
      <c r="L162" s="3"/>
    </row>
    <row r="163" spans="1:12" ht="14.4" customHeight="1">
      <c r="A163" s="3"/>
      <c r="B163" s="18">
        <v>144</v>
      </c>
      <c r="C163" s="182"/>
      <c r="D163" s="29"/>
      <c r="E163" s="29"/>
      <c r="F163" s="3"/>
      <c r="G163" s="3"/>
      <c r="H163" s="3"/>
      <c r="I163" s="3"/>
      <c r="J163" s="3"/>
      <c r="K163" s="3"/>
      <c r="L163" s="3"/>
    </row>
    <row r="164" spans="1:12" ht="14.4" customHeight="1">
      <c r="A164" s="3"/>
      <c r="B164" s="18">
        <v>145</v>
      </c>
      <c r="C164" s="182"/>
      <c r="D164" s="29"/>
      <c r="E164" s="29"/>
      <c r="F164" s="3"/>
      <c r="G164" s="3"/>
      <c r="H164" s="3"/>
      <c r="I164" s="3"/>
      <c r="J164" s="3"/>
      <c r="K164" s="3"/>
      <c r="L164" s="3"/>
    </row>
    <row r="165" spans="1:12" ht="14.4" customHeight="1">
      <c r="A165" s="3"/>
      <c r="B165" s="18">
        <v>146</v>
      </c>
      <c r="C165" s="182"/>
      <c r="D165" s="29"/>
      <c r="E165" s="29"/>
      <c r="F165" s="3"/>
      <c r="G165" s="3"/>
      <c r="H165" s="3"/>
      <c r="I165" s="3"/>
      <c r="J165" s="3"/>
      <c r="K165" s="3"/>
      <c r="L165" s="3"/>
    </row>
    <row r="166" spans="1:12" ht="14.4" customHeight="1">
      <c r="A166" s="3"/>
      <c r="B166" s="18">
        <v>147</v>
      </c>
      <c r="C166" s="182"/>
      <c r="D166" s="29"/>
      <c r="E166" s="29"/>
      <c r="F166" s="3"/>
      <c r="G166" s="3"/>
      <c r="H166" s="3"/>
      <c r="I166" s="3"/>
      <c r="J166" s="3"/>
      <c r="K166" s="3"/>
      <c r="L166" s="3"/>
    </row>
    <row r="167" spans="1:12" ht="14.4" customHeight="1">
      <c r="A167" s="3"/>
      <c r="B167" s="18">
        <v>148</v>
      </c>
      <c r="C167" s="182"/>
      <c r="D167" s="29"/>
      <c r="E167" s="29"/>
      <c r="F167" s="3"/>
      <c r="G167" s="3"/>
      <c r="H167" s="3"/>
      <c r="I167" s="3"/>
      <c r="J167" s="3"/>
      <c r="K167" s="3"/>
      <c r="L167" s="3"/>
    </row>
    <row r="168" spans="1:12" ht="14.4" customHeight="1">
      <c r="A168" s="3"/>
      <c r="B168" s="18">
        <v>149</v>
      </c>
      <c r="C168" s="182"/>
      <c r="D168" s="29"/>
      <c r="E168" s="29"/>
      <c r="F168" s="3"/>
      <c r="G168" s="3"/>
      <c r="H168" s="3"/>
      <c r="I168" s="3"/>
      <c r="J168" s="3"/>
      <c r="K168" s="3"/>
      <c r="L168" s="3"/>
    </row>
    <row r="169" spans="1:12" ht="14.4" customHeight="1">
      <c r="A169" s="3"/>
      <c r="B169" s="18">
        <v>150</v>
      </c>
      <c r="C169" s="182"/>
      <c r="D169" s="29"/>
      <c r="E169" s="29"/>
      <c r="F169" s="3"/>
      <c r="G169" s="3"/>
      <c r="H169" s="3"/>
      <c r="I169" s="3"/>
      <c r="J169" s="3"/>
      <c r="K169" s="3"/>
      <c r="L169" s="3"/>
    </row>
    <row r="170" spans="1:12" ht="14.4" customHeight="1">
      <c r="A170" s="3"/>
      <c r="B170" s="18">
        <v>151</v>
      </c>
      <c r="C170" s="182"/>
      <c r="D170" s="29"/>
      <c r="E170" s="29"/>
      <c r="F170" s="3"/>
      <c r="G170" s="3"/>
      <c r="H170" s="3"/>
      <c r="I170" s="3"/>
      <c r="J170" s="3"/>
      <c r="K170" s="3"/>
      <c r="L170" s="3"/>
    </row>
    <row r="171" spans="1:12" ht="14.4" customHeight="1">
      <c r="A171" s="3"/>
      <c r="B171" s="18">
        <v>152</v>
      </c>
      <c r="C171" s="182"/>
      <c r="D171" s="29"/>
      <c r="E171" s="29"/>
      <c r="F171" s="3"/>
      <c r="G171" s="3"/>
      <c r="H171" s="3"/>
      <c r="I171" s="3"/>
      <c r="J171" s="3"/>
      <c r="K171" s="3"/>
      <c r="L171" s="3"/>
    </row>
    <row r="172" spans="1:12" ht="14.4" customHeight="1">
      <c r="A172" s="3"/>
      <c r="B172" s="18">
        <v>153</v>
      </c>
      <c r="C172" s="182"/>
      <c r="D172" s="29"/>
      <c r="E172" s="29"/>
      <c r="F172" s="3"/>
      <c r="G172" s="3"/>
      <c r="H172" s="3"/>
      <c r="I172" s="3"/>
      <c r="J172" s="3"/>
      <c r="K172" s="3"/>
      <c r="L172" s="3"/>
    </row>
    <row r="173" spans="1:12" ht="14.4" customHeight="1">
      <c r="A173" s="3"/>
      <c r="B173" s="18">
        <v>154</v>
      </c>
      <c r="C173" s="182"/>
      <c r="D173" s="29"/>
      <c r="E173" s="29"/>
      <c r="F173" s="3"/>
      <c r="G173" s="3"/>
      <c r="H173" s="3"/>
      <c r="I173" s="3"/>
      <c r="J173" s="3"/>
      <c r="K173" s="3"/>
      <c r="L173" s="3"/>
    </row>
    <row r="174" spans="1:12" ht="14.4" customHeight="1">
      <c r="A174" s="3"/>
      <c r="B174" s="18">
        <v>155</v>
      </c>
      <c r="C174" s="182"/>
      <c r="D174" s="29"/>
      <c r="E174" s="29"/>
      <c r="F174" s="3"/>
      <c r="G174" s="3"/>
      <c r="H174" s="3"/>
      <c r="I174" s="3"/>
      <c r="J174" s="3"/>
      <c r="K174" s="3"/>
      <c r="L174" s="3"/>
    </row>
    <row r="175" spans="1:12" ht="14.4" customHeight="1">
      <c r="A175" s="3"/>
      <c r="B175" s="18">
        <v>156</v>
      </c>
      <c r="C175" s="182"/>
      <c r="D175" s="29"/>
      <c r="E175" s="29"/>
      <c r="F175" s="3"/>
      <c r="G175" s="3"/>
      <c r="H175" s="3"/>
      <c r="I175" s="3"/>
      <c r="J175" s="3"/>
      <c r="K175" s="3"/>
      <c r="L175" s="3"/>
    </row>
    <row r="176" spans="1:12" ht="14.4" customHeight="1">
      <c r="A176" s="3"/>
      <c r="B176" s="18">
        <v>157</v>
      </c>
      <c r="C176" s="182"/>
      <c r="D176" s="29"/>
      <c r="E176" s="29"/>
      <c r="F176" s="3"/>
      <c r="G176" s="3"/>
      <c r="H176" s="3"/>
      <c r="I176" s="3"/>
      <c r="J176" s="3"/>
      <c r="K176" s="3"/>
      <c r="L176" s="3"/>
    </row>
    <row r="177" spans="1:12" ht="14.4" customHeight="1">
      <c r="A177" s="3"/>
      <c r="B177" s="18">
        <v>158</v>
      </c>
      <c r="C177" s="182"/>
      <c r="D177" s="29"/>
      <c r="E177" s="29"/>
      <c r="F177" s="3"/>
      <c r="G177" s="3"/>
      <c r="H177" s="3"/>
      <c r="I177" s="3"/>
      <c r="J177" s="3"/>
      <c r="K177" s="3"/>
      <c r="L177" s="3"/>
    </row>
    <row r="178" spans="1:12" ht="14.4" customHeight="1">
      <c r="A178" s="3"/>
      <c r="B178" s="18">
        <v>159</v>
      </c>
      <c r="C178" s="182"/>
      <c r="D178" s="29"/>
      <c r="E178" s="29"/>
      <c r="F178" s="3"/>
      <c r="G178" s="3"/>
      <c r="H178" s="3"/>
      <c r="I178" s="3"/>
      <c r="J178" s="3"/>
      <c r="K178" s="3"/>
      <c r="L178" s="3"/>
    </row>
    <row r="179" spans="1:12" ht="14.4" customHeight="1">
      <c r="A179" s="3"/>
      <c r="B179" s="18">
        <v>160</v>
      </c>
      <c r="C179" s="182"/>
      <c r="D179" s="29"/>
      <c r="E179" s="29"/>
      <c r="F179" s="3"/>
      <c r="G179" s="3"/>
      <c r="H179" s="3"/>
      <c r="I179" s="3"/>
      <c r="J179" s="3"/>
      <c r="K179" s="3"/>
      <c r="L179" s="3"/>
    </row>
    <row r="180" spans="1:12" ht="14.4" customHeight="1">
      <c r="A180" s="3"/>
      <c r="B180" s="18">
        <v>161</v>
      </c>
      <c r="C180" s="182"/>
      <c r="D180" s="29"/>
      <c r="E180" s="29"/>
      <c r="F180" s="3"/>
      <c r="G180" s="3"/>
      <c r="H180" s="3"/>
      <c r="I180" s="3"/>
      <c r="J180" s="3"/>
      <c r="K180" s="3"/>
      <c r="L180" s="3"/>
    </row>
    <row r="181" spans="1:12" ht="14.4" customHeight="1">
      <c r="A181" s="3"/>
      <c r="B181" s="18">
        <v>162</v>
      </c>
      <c r="C181" s="182"/>
      <c r="D181" s="29"/>
      <c r="E181" s="29"/>
      <c r="F181" s="3"/>
      <c r="G181" s="3"/>
      <c r="H181" s="3"/>
      <c r="I181" s="3"/>
      <c r="J181" s="3"/>
      <c r="K181" s="3"/>
      <c r="L181" s="3"/>
    </row>
    <row r="182" spans="1:12" ht="14.4" customHeight="1">
      <c r="A182" s="3"/>
      <c r="B182" s="18">
        <v>163</v>
      </c>
      <c r="C182" s="182"/>
      <c r="D182" s="29"/>
      <c r="E182" s="29"/>
      <c r="F182" s="3"/>
      <c r="G182" s="3"/>
      <c r="H182" s="3"/>
      <c r="I182" s="3"/>
      <c r="J182" s="3"/>
      <c r="K182" s="3"/>
      <c r="L182" s="3"/>
    </row>
    <row r="183" spans="1:12" ht="14.4" customHeight="1">
      <c r="A183" s="3"/>
      <c r="B183" s="18">
        <v>164</v>
      </c>
      <c r="C183" s="182"/>
      <c r="D183" s="29"/>
      <c r="E183" s="29"/>
      <c r="F183" s="3"/>
      <c r="G183" s="3"/>
      <c r="H183" s="3"/>
      <c r="I183" s="3"/>
      <c r="J183" s="3"/>
      <c r="K183" s="3"/>
      <c r="L183" s="3"/>
    </row>
    <row r="184" spans="1:12" ht="14.4" customHeight="1">
      <c r="A184" s="3"/>
      <c r="B184" s="18">
        <v>165</v>
      </c>
      <c r="C184" s="182"/>
      <c r="D184" s="29"/>
      <c r="E184" s="29"/>
      <c r="F184" s="3"/>
      <c r="G184" s="3"/>
      <c r="H184" s="3"/>
      <c r="I184" s="3"/>
      <c r="J184" s="3"/>
      <c r="K184" s="3"/>
      <c r="L184" s="3"/>
    </row>
    <row r="185" spans="1:12" ht="14.4" customHeight="1">
      <c r="A185" s="3"/>
      <c r="B185" s="18">
        <v>166</v>
      </c>
      <c r="C185" s="182"/>
      <c r="D185" s="29"/>
      <c r="E185" s="29"/>
      <c r="F185" s="3"/>
      <c r="G185" s="3"/>
      <c r="H185" s="3"/>
      <c r="I185" s="3"/>
      <c r="J185" s="3"/>
      <c r="K185" s="3"/>
      <c r="L185" s="3"/>
    </row>
    <row r="186" spans="1:12" ht="14.4" customHeight="1">
      <c r="A186" s="3"/>
      <c r="B186" s="18">
        <v>167</v>
      </c>
      <c r="C186" s="182"/>
      <c r="D186" s="29"/>
      <c r="E186" s="29"/>
      <c r="F186" s="3"/>
      <c r="G186" s="3"/>
      <c r="H186" s="3"/>
      <c r="I186" s="3"/>
      <c r="J186" s="3"/>
      <c r="K186" s="3"/>
      <c r="L186" s="3"/>
    </row>
    <row r="187" spans="1:12" ht="14.4" customHeight="1">
      <c r="A187" s="3"/>
      <c r="B187" s="18">
        <v>168</v>
      </c>
      <c r="C187" s="182"/>
      <c r="D187" s="29"/>
      <c r="E187" s="29"/>
      <c r="F187" s="3"/>
      <c r="G187" s="3"/>
      <c r="H187" s="3"/>
      <c r="I187" s="3"/>
      <c r="J187" s="3"/>
      <c r="K187" s="3"/>
      <c r="L187" s="3"/>
    </row>
    <row r="188" spans="1:12" ht="14.4" customHeight="1">
      <c r="A188" s="3"/>
      <c r="B188" s="18">
        <v>169</v>
      </c>
      <c r="C188" s="182"/>
      <c r="D188" s="29"/>
      <c r="E188" s="29"/>
      <c r="F188" s="3"/>
      <c r="G188" s="3"/>
      <c r="H188" s="3"/>
      <c r="I188" s="3"/>
      <c r="J188" s="3"/>
      <c r="K188" s="3"/>
      <c r="L188" s="3"/>
    </row>
    <row r="189" spans="1:12" ht="14.4" customHeight="1">
      <c r="A189" s="3"/>
      <c r="B189" s="18">
        <v>170</v>
      </c>
      <c r="C189" s="182"/>
      <c r="D189" s="29"/>
      <c r="E189" s="29"/>
      <c r="F189" s="3"/>
      <c r="G189" s="3"/>
      <c r="H189" s="3"/>
      <c r="I189" s="3"/>
      <c r="J189" s="3"/>
      <c r="K189" s="3"/>
      <c r="L189" s="3"/>
    </row>
    <row r="190" spans="1:12" ht="14.4" customHeight="1">
      <c r="A190" s="3"/>
      <c r="B190" s="18">
        <v>171</v>
      </c>
      <c r="C190" s="182"/>
      <c r="D190" s="29"/>
      <c r="E190" s="29"/>
      <c r="F190" s="3"/>
      <c r="G190" s="3"/>
      <c r="H190" s="3"/>
      <c r="I190" s="3"/>
      <c r="J190" s="3"/>
      <c r="K190" s="3"/>
      <c r="L190" s="3"/>
    </row>
    <row r="191" spans="1:12" ht="14.4" customHeight="1">
      <c r="A191" s="3"/>
      <c r="B191" s="18">
        <v>172</v>
      </c>
      <c r="C191" s="182"/>
      <c r="D191" s="29"/>
      <c r="E191" s="29"/>
      <c r="F191" s="3"/>
      <c r="G191" s="3"/>
      <c r="H191" s="3"/>
      <c r="I191" s="3"/>
      <c r="J191" s="3"/>
      <c r="K191" s="3"/>
      <c r="L191" s="3"/>
    </row>
    <row r="192" spans="1:12" ht="14.4" customHeight="1">
      <c r="A192" s="3"/>
      <c r="B192" s="18">
        <v>173</v>
      </c>
      <c r="C192" s="182"/>
      <c r="D192" s="29"/>
      <c r="E192" s="29"/>
      <c r="F192" s="3"/>
      <c r="G192" s="3"/>
      <c r="H192" s="3"/>
      <c r="I192" s="3"/>
      <c r="J192" s="3"/>
      <c r="K192" s="3"/>
      <c r="L192" s="3"/>
    </row>
    <row r="193" spans="1:12" ht="14.4" customHeight="1">
      <c r="A193" s="3"/>
      <c r="B193" s="18">
        <v>174</v>
      </c>
      <c r="C193" s="182"/>
      <c r="D193" s="29"/>
      <c r="E193" s="29"/>
      <c r="F193" s="3"/>
      <c r="G193" s="3"/>
      <c r="H193" s="3"/>
      <c r="I193" s="3"/>
      <c r="J193" s="3"/>
      <c r="K193" s="3"/>
      <c r="L193" s="3"/>
    </row>
    <row r="194" spans="1:12" ht="14.4" customHeight="1">
      <c r="A194" s="3"/>
      <c r="B194" s="18">
        <v>175</v>
      </c>
      <c r="C194" s="182"/>
      <c r="D194" s="29"/>
      <c r="E194" s="29"/>
      <c r="F194" s="3"/>
      <c r="G194" s="3"/>
      <c r="H194" s="3"/>
      <c r="I194" s="3"/>
      <c r="J194" s="3"/>
      <c r="K194" s="3"/>
      <c r="L194" s="3"/>
    </row>
    <row r="195" spans="1:12" ht="14.4" customHeight="1">
      <c r="A195" s="3"/>
      <c r="B195" s="18">
        <v>176</v>
      </c>
      <c r="C195" s="182"/>
      <c r="D195" s="29"/>
      <c r="E195" s="29"/>
      <c r="F195" s="3"/>
      <c r="G195" s="3"/>
      <c r="H195" s="3"/>
      <c r="I195" s="3"/>
      <c r="J195" s="3"/>
      <c r="K195" s="3"/>
      <c r="L195" s="3"/>
    </row>
    <row r="196" spans="1:12" ht="14.4" customHeight="1">
      <c r="A196" s="3"/>
      <c r="B196" s="18">
        <v>177</v>
      </c>
      <c r="C196" s="182"/>
      <c r="D196" s="29"/>
      <c r="E196" s="29"/>
      <c r="F196" s="3"/>
      <c r="G196" s="3"/>
      <c r="H196" s="3"/>
      <c r="I196" s="3"/>
      <c r="J196" s="3"/>
      <c r="K196" s="3"/>
      <c r="L196" s="3"/>
    </row>
    <row r="197" spans="1:12" ht="14.4" customHeight="1">
      <c r="A197" s="3"/>
      <c r="B197" s="18">
        <v>178</v>
      </c>
      <c r="C197" s="182"/>
      <c r="D197" s="29"/>
      <c r="E197" s="29"/>
      <c r="F197" s="3"/>
      <c r="G197" s="3"/>
      <c r="H197" s="3"/>
      <c r="I197" s="3"/>
      <c r="J197" s="3"/>
      <c r="K197" s="3"/>
      <c r="L197" s="3"/>
    </row>
    <row r="198" spans="1:12" ht="14.4" customHeight="1">
      <c r="A198" s="3"/>
      <c r="B198" s="18">
        <v>179</v>
      </c>
      <c r="C198" s="182"/>
      <c r="D198" s="29"/>
      <c r="E198" s="29"/>
      <c r="F198" s="3"/>
      <c r="G198" s="3"/>
      <c r="H198" s="3"/>
      <c r="I198" s="3"/>
      <c r="J198" s="3"/>
      <c r="K198" s="3"/>
      <c r="L198" s="3"/>
    </row>
    <row r="199" spans="1:12" ht="14.4" customHeight="1">
      <c r="A199" s="3"/>
      <c r="B199" s="18">
        <v>180</v>
      </c>
      <c r="C199" s="182"/>
      <c r="D199" s="29"/>
      <c r="E199" s="29"/>
      <c r="F199" s="3"/>
      <c r="G199" s="3"/>
      <c r="H199" s="3"/>
      <c r="I199" s="3"/>
      <c r="J199" s="3"/>
      <c r="K199" s="3"/>
      <c r="L199" s="3"/>
    </row>
    <row r="200" spans="1:12" ht="14.4" customHeight="1">
      <c r="A200" s="3"/>
      <c r="B200" s="18">
        <v>181</v>
      </c>
      <c r="C200" s="182"/>
      <c r="D200" s="29"/>
      <c r="E200" s="29"/>
      <c r="F200" s="3"/>
      <c r="G200" s="3"/>
      <c r="H200" s="3"/>
      <c r="I200" s="3"/>
      <c r="J200" s="3"/>
      <c r="K200" s="3"/>
      <c r="L200" s="3"/>
    </row>
    <row r="201" spans="1:12" ht="14.4" customHeight="1">
      <c r="A201" s="3"/>
      <c r="B201" s="18">
        <v>182</v>
      </c>
      <c r="C201" s="182"/>
      <c r="D201" s="29"/>
      <c r="E201" s="29"/>
      <c r="F201" s="3"/>
      <c r="G201" s="3"/>
      <c r="H201" s="3"/>
      <c r="I201" s="3"/>
      <c r="J201" s="3"/>
      <c r="K201" s="3"/>
      <c r="L201" s="3"/>
    </row>
    <row r="202" spans="1:12" ht="14.4" customHeight="1">
      <c r="A202" s="3"/>
      <c r="B202" s="18">
        <v>183</v>
      </c>
      <c r="C202" s="182"/>
      <c r="D202" s="29"/>
      <c r="E202" s="29"/>
      <c r="F202" s="3"/>
      <c r="G202" s="3"/>
      <c r="H202" s="3"/>
      <c r="I202" s="3"/>
      <c r="J202" s="3"/>
      <c r="K202" s="3"/>
      <c r="L202" s="3"/>
    </row>
    <row r="203" spans="1:12" ht="14.4" customHeight="1">
      <c r="A203" s="3"/>
      <c r="B203" s="18">
        <v>184</v>
      </c>
      <c r="C203" s="182"/>
      <c r="D203" s="29"/>
      <c r="E203" s="29"/>
      <c r="F203" s="3"/>
      <c r="G203" s="3"/>
      <c r="H203" s="3"/>
      <c r="I203" s="3"/>
      <c r="J203" s="3"/>
      <c r="K203" s="3"/>
      <c r="L203" s="3"/>
    </row>
    <row r="204" spans="1:12" ht="14.4" customHeight="1">
      <c r="A204" s="3"/>
      <c r="B204" s="18">
        <v>185</v>
      </c>
      <c r="C204" s="182"/>
      <c r="D204" s="29"/>
      <c r="E204" s="29"/>
      <c r="F204" s="3"/>
      <c r="G204" s="3"/>
      <c r="H204" s="3"/>
      <c r="I204" s="3"/>
      <c r="J204" s="3"/>
      <c r="K204" s="3"/>
      <c r="L204" s="3"/>
    </row>
    <row r="205" spans="1:12" ht="14.4" customHeight="1">
      <c r="A205" s="3"/>
      <c r="B205" s="18">
        <v>186</v>
      </c>
      <c r="C205" s="182"/>
      <c r="D205" s="29"/>
      <c r="E205" s="29"/>
      <c r="F205" s="3"/>
      <c r="G205" s="3"/>
      <c r="H205" s="3"/>
      <c r="I205" s="3"/>
      <c r="J205" s="3"/>
      <c r="K205" s="3"/>
      <c r="L205" s="3"/>
    </row>
    <row r="206" spans="1:12" ht="14.4" customHeight="1">
      <c r="A206" s="3"/>
      <c r="B206" s="18">
        <v>187</v>
      </c>
      <c r="C206" s="182"/>
      <c r="D206" s="29"/>
      <c r="E206" s="29"/>
      <c r="F206" s="3"/>
      <c r="G206" s="3"/>
      <c r="H206" s="3"/>
      <c r="I206" s="3"/>
      <c r="J206" s="3"/>
      <c r="K206" s="3"/>
      <c r="L206" s="3"/>
    </row>
    <row r="207" spans="1:12" ht="14.4" customHeight="1">
      <c r="A207" s="3"/>
      <c r="B207" s="18">
        <v>188</v>
      </c>
      <c r="C207" s="182"/>
      <c r="D207" s="29"/>
      <c r="E207" s="29"/>
      <c r="F207" s="3"/>
      <c r="G207" s="3"/>
      <c r="H207" s="3"/>
      <c r="I207" s="3"/>
      <c r="J207" s="3"/>
      <c r="K207" s="3"/>
      <c r="L207" s="3"/>
    </row>
    <row r="208" spans="1:12" ht="14.4" customHeight="1">
      <c r="A208" s="3"/>
      <c r="B208" s="18">
        <v>189</v>
      </c>
      <c r="C208" s="182"/>
      <c r="D208" s="29"/>
      <c r="E208" s="29"/>
      <c r="F208" s="3"/>
      <c r="G208" s="3"/>
      <c r="H208" s="3"/>
      <c r="I208" s="3"/>
      <c r="J208" s="3"/>
      <c r="K208" s="3"/>
      <c r="L208" s="3"/>
    </row>
    <row r="209" spans="1:12" ht="14.4" customHeight="1">
      <c r="A209" s="3"/>
      <c r="B209" s="18">
        <v>190</v>
      </c>
      <c r="C209" s="182"/>
      <c r="D209" s="29"/>
      <c r="E209" s="29"/>
      <c r="F209" s="3"/>
      <c r="G209" s="3"/>
      <c r="H209" s="3"/>
      <c r="I209" s="3"/>
      <c r="J209" s="3"/>
      <c r="K209" s="3"/>
      <c r="L209" s="3"/>
    </row>
    <row r="210" spans="1:12" ht="14.4" customHeight="1">
      <c r="A210" s="3"/>
      <c r="B210" s="18">
        <v>191</v>
      </c>
      <c r="C210" s="182"/>
      <c r="D210" s="29"/>
      <c r="E210" s="29"/>
      <c r="F210" s="3"/>
      <c r="G210" s="3"/>
      <c r="H210" s="3"/>
      <c r="I210" s="3"/>
      <c r="J210" s="3"/>
      <c r="K210" s="3"/>
      <c r="L210" s="3"/>
    </row>
    <row r="211" spans="1:12" ht="14.4" customHeight="1">
      <c r="A211" s="3"/>
      <c r="B211" s="18">
        <v>192</v>
      </c>
      <c r="C211" s="182"/>
      <c r="D211" s="29"/>
      <c r="E211" s="29"/>
      <c r="F211" s="3"/>
      <c r="G211" s="3"/>
      <c r="H211" s="3"/>
      <c r="I211" s="3"/>
      <c r="J211" s="3"/>
      <c r="K211" s="3"/>
      <c r="L211" s="3"/>
    </row>
    <row r="212" spans="1:12" ht="14.4" customHeight="1">
      <c r="A212" s="3"/>
      <c r="B212" s="18">
        <v>193</v>
      </c>
      <c r="C212" s="182"/>
      <c r="D212" s="29"/>
      <c r="E212" s="29"/>
      <c r="F212" s="3"/>
      <c r="G212" s="3"/>
      <c r="H212" s="3"/>
      <c r="I212" s="3"/>
      <c r="J212" s="3"/>
      <c r="K212" s="3"/>
      <c r="L212" s="3"/>
    </row>
    <row r="213" spans="1:12" ht="14.4" customHeight="1">
      <c r="A213" s="3"/>
      <c r="B213" s="18">
        <v>194</v>
      </c>
      <c r="C213" s="182"/>
      <c r="D213" s="29"/>
      <c r="E213" s="29"/>
      <c r="F213" s="3"/>
      <c r="G213" s="3"/>
      <c r="H213" s="3"/>
      <c r="I213" s="3"/>
      <c r="J213" s="3"/>
      <c r="K213" s="3"/>
      <c r="L213" s="3"/>
    </row>
    <row r="214" spans="1:12" ht="14.4" customHeight="1">
      <c r="A214" s="3"/>
      <c r="B214" s="18">
        <v>195</v>
      </c>
      <c r="C214" s="182"/>
      <c r="D214" s="29"/>
      <c r="E214" s="29"/>
      <c r="F214" s="3"/>
      <c r="G214" s="3"/>
      <c r="H214" s="3"/>
      <c r="I214" s="3"/>
      <c r="J214" s="3"/>
      <c r="K214" s="3"/>
      <c r="L214" s="3"/>
    </row>
    <row r="215" spans="1:12" ht="14.4" customHeight="1">
      <c r="A215" s="3"/>
      <c r="B215" s="18">
        <v>196</v>
      </c>
      <c r="C215" s="182"/>
      <c r="D215" s="29"/>
      <c r="E215" s="29"/>
      <c r="F215" s="3"/>
      <c r="G215" s="3"/>
      <c r="H215" s="3"/>
      <c r="I215" s="3"/>
      <c r="J215" s="3"/>
      <c r="K215" s="3"/>
      <c r="L215" s="3"/>
    </row>
    <row r="216" spans="1:12" ht="14.4" customHeight="1">
      <c r="A216" s="3"/>
      <c r="B216" s="18">
        <v>197</v>
      </c>
      <c r="C216" s="182"/>
      <c r="D216" s="29"/>
      <c r="E216" s="29"/>
      <c r="F216" s="3"/>
      <c r="G216" s="3"/>
      <c r="H216" s="3"/>
      <c r="I216" s="3"/>
      <c r="J216" s="3"/>
      <c r="K216" s="3"/>
      <c r="L216" s="3"/>
    </row>
    <row r="217" spans="1:12" ht="14.4" customHeight="1">
      <c r="A217" s="3"/>
      <c r="B217" s="18">
        <v>198</v>
      </c>
      <c r="C217" s="182"/>
      <c r="D217" s="29"/>
      <c r="E217" s="29"/>
      <c r="F217" s="3"/>
      <c r="G217" s="3"/>
      <c r="H217" s="3"/>
      <c r="I217" s="3"/>
      <c r="J217" s="3"/>
      <c r="K217" s="3"/>
      <c r="L217" s="3"/>
    </row>
    <row r="218" spans="1:12" ht="14.4" customHeight="1">
      <c r="A218" s="3"/>
      <c r="B218" s="18">
        <v>199</v>
      </c>
      <c r="C218" s="182"/>
      <c r="D218" s="29"/>
      <c r="E218" s="29"/>
      <c r="F218" s="3"/>
      <c r="G218" s="3"/>
      <c r="H218" s="3"/>
      <c r="I218" s="3"/>
      <c r="J218" s="3"/>
      <c r="K218" s="3"/>
      <c r="L218" s="3"/>
    </row>
    <row r="219" spans="1:12" ht="14.4" customHeight="1">
      <c r="A219" s="3"/>
      <c r="B219" s="18">
        <v>200</v>
      </c>
      <c r="C219" s="182"/>
      <c r="D219" s="29"/>
      <c r="E219" s="29"/>
      <c r="F219" s="3"/>
      <c r="G219" s="3"/>
      <c r="H219" s="3"/>
      <c r="I219" s="3"/>
      <c r="J219" s="3"/>
      <c r="K219" s="3"/>
      <c r="L219" s="3"/>
    </row>
    <row r="220" spans="1:12" ht="13.8" thickBot="1">
      <c r="A220" s="3"/>
      <c r="B220" s="3"/>
      <c r="C220" s="3"/>
      <c r="D220" s="3"/>
      <c r="E220" s="3"/>
      <c r="F220" s="3"/>
      <c r="G220" s="3"/>
      <c r="H220" s="3"/>
      <c r="I220" s="3"/>
      <c r="J220" s="3"/>
      <c r="K220" s="3"/>
      <c r="L220" s="3"/>
    </row>
    <row r="221" spans="1:12" ht="13.8" thickBot="1">
      <c r="A221" s="3" t="s">
        <v>51</v>
      </c>
      <c r="B221" s="26" t="s">
        <v>17</v>
      </c>
      <c r="C221" s="185">
        <f>COUNTA(C20:C219)</f>
        <v>0</v>
      </c>
      <c r="D221" s="3" t="s">
        <v>50</v>
      </c>
      <c r="E221" s="10" t="s">
        <v>173</v>
      </c>
      <c r="F221" s="3"/>
      <c r="G221" s="3"/>
      <c r="H221" s="3"/>
      <c r="I221" s="3"/>
      <c r="J221" s="3"/>
      <c r="K221" s="3"/>
      <c r="L221" s="3"/>
    </row>
    <row r="222" spans="1:12">
      <c r="A222" s="9"/>
      <c r="B222" s="9"/>
      <c r="C222" s="9"/>
      <c r="D222" s="9"/>
      <c r="E222" s="9"/>
      <c r="F222" s="9"/>
      <c r="G222" s="9"/>
      <c r="H222" s="9"/>
      <c r="I222" s="9"/>
      <c r="J222" s="9"/>
      <c r="K222" s="9"/>
      <c r="L222" s="9"/>
    </row>
  </sheetData>
  <sheetProtection algorithmName="SHA-512" hashValue="VgJrBOFvg3RCqCRayTiNDTpU2gaLTypeuK6l+jYtSQfJPQZoIWmreE7uy2zury/8Vs7Ka1dNJLY2uv7cRra/Qw==" saltValue="ES8xruU2XQAfk3lxD6xuwg==" spinCount="100000" sheet="1" objects="1" scenarios="1"/>
  <mergeCells count="1">
    <mergeCell ref="H20:I20"/>
  </mergeCells>
  <phoneticPr fontId="1"/>
  <dataValidations count="2">
    <dataValidation type="list" allowBlank="1" showInputMessage="1" showErrorMessage="1" sqref="E20:E219" xr:uid="{00000000-0002-0000-0100-000000000000}">
      <formula1>"指揮,保育,年少,年中,年長,小１,小２,小３,小４,小５,小６,中１,中２,中３,高１,高２,高３,大１,大２,大３,大４,なし"</formula1>
    </dataValidation>
    <dataValidation imeMode="halfAlpha" allowBlank="1" showInputMessage="1" showErrorMessage="1" sqref="D20:D219" xr:uid="{00000000-0002-0000-0100-000001000000}"/>
  </dataValidations>
  <pageMargins left="0.7" right="0.7" top="0.45" bottom="0.51"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87"/>
  <sheetViews>
    <sheetView showGridLines="0" zoomScaleNormal="100" workbookViewId="0">
      <selection activeCell="H21" sqref="H21"/>
    </sheetView>
  </sheetViews>
  <sheetFormatPr defaultColWidth="5.44140625" defaultRowHeight="13.2"/>
  <cols>
    <col min="1" max="1" width="18.21875" customWidth="1"/>
    <col min="9" max="9" width="6.109375" customWidth="1"/>
    <col min="14" max="14" width="5" customWidth="1"/>
  </cols>
  <sheetData>
    <row r="1" spans="1:14" ht="19.5" customHeight="1">
      <c r="A1" s="8" t="s">
        <v>1</v>
      </c>
      <c r="B1" s="1"/>
      <c r="C1" s="1"/>
      <c r="D1" s="1"/>
      <c r="E1" s="1"/>
      <c r="F1" s="1"/>
      <c r="G1" s="1"/>
      <c r="H1" s="1"/>
      <c r="I1" s="17"/>
      <c r="J1" s="1"/>
      <c r="K1" s="1"/>
      <c r="L1" s="1"/>
      <c r="M1" s="1"/>
      <c r="N1" s="54" t="s">
        <v>893</v>
      </c>
    </row>
    <row r="2" spans="1:14" ht="22.95" customHeight="1">
      <c r="A2" s="132" t="s">
        <v>305</v>
      </c>
      <c r="B2" s="24" t="s">
        <v>4</v>
      </c>
      <c r="C2" s="283"/>
      <c r="D2" s="284"/>
      <c r="E2" s="284"/>
      <c r="F2" s="284"/>
      <c r="G2" s="285"/>
      <c r="H2" s="3"/>
      <c r="I2" s="3"/>
      <c r="J2" s="3"/>
      <c r="K2" s="3"/>
      <c r="L2" s="3"/>
      <c r="M2" s="126"/>
      <c r="N2" s="175" t="s">
        <v>489</v>
      </c>
    </row>
    <row r="3" spans="1:14" ht="30" customHeight="1">
      <c r="A3" s="7" t="s">
        <v>0</v>
      </c>
      <c r="B3" s="2"/>
      <c r="C3" s="2"/>
      <c r="D3" s="2"/>
      <c r="E3" s="2"/>
      <c r="F3" s="2"/>
      <c r="G3" s="2"/>
      <c r="H3" s="2"/>
      <c r="I3" s="2"/>
      <c r="J3" s="2"/>
      <c r="K3" s="2"/>
      <c r="L3" s="2"/>
      <c r="M3" s="2"/>
      <c r="N3" s="2"/>
    </row>
    <row r="4" spans="1:14" ht="10.5" customHeight="1">
      <c r="A4" s="3"/>
      <c r="B4" s="3"/>
      <c r="C4" s="3"/>
      <c r="D4" s="3"/>
      <c r="E4" s="3"/>
      <c r="F4" s="3"/>
      <c r="G4" s="3"/>
      <c r="H4" s="3"/>
      <c r="I4" s="3"/>
      <c r="J4" s="3"/>
      <c r="K4" s="3"/>
      <c r="L4" s="3"/>
      <c r="M4" s="3"/>
      <c r="N4" s="3"/>
    </row>
    <row r="5" spans="1:14" ht="17.25" customHeight="1">
      <c r="A5" s="5" t="s">
        <v>386</v>
      </c>
      <c r="B5" s="22" t="s">
        <v>2</v>
      </c>
      <c r="C5" s="275" t="s">
        <v>111</v>
      </c>
      <c r="D5" s="276"/>
      <c r="E5" s="276"/>
      <c r="F5" s="276"/>
      <c r="G5" s="277"/>
      <c r="H5" s="3"/>
      <c r="I5" s="87"/>
      <c r="J5" s="3"/>
      <c r="K5" s="3"/>
      <c r="L5" s="3"/>
      <c r="M5" s="3"/>
      <c r="N5" s="3"/>
    </row>
    <row r="6" spans="1:14" ht="8.25" customHeight="1">
      <c r="A6" s="4"/>
      <c r="B6" s="23"/>
      <c r="C6" s="3"/>
      <c r="D6" s="3"/>
      <c r="E6" s="3"/>
      <c r="F6" s="3"/>
      <c r="G6" s="3"/>
      <c r="H6" s="3"/>
      <c r="I6" s="3"/>
      <c r="J6" s="3"/>
      <c r="K6" s="3"/>
      <c r="L6" s="3"/>
      <c r="M6" s="3"/>
      <c r="N6" s="3"/>
    </row>
    <row r="7" spans="1:14" ht="17.25" customHeight="1">
      <c r="A7" s="5" t="s">
        <v>3</v>
      </c>
      <c r="B7" s="24" t="s">
        <v>4</v>
      </c>
      <c r="C7" s="275"/>
      <c r="D7" s="276"/>
      <c r="E7" s="276"/>
      <c r="F7" s="276"/>
      <c r="G7" s="276"/>
      <c r="H7" s="276"/>
      <c r="I7" s="276"/>
      <c r="J7" s="276"/>
      <c r="K7" s="276"/>
      <c r="L7" s="276"/>
      <c r="M7" s="277"/>
      <c r="N7" s="3"/>
    </row>
    <row r="8" spans="1:14" ht="8.25" customHeight="1">
      <c r="A8" s="3"/>
      <c r="B8" s="23"/>
      <c r="C8" s="3"/>
      <c r="D8" s="3"/>
      <c r="E8" s="3"/>
      <c r="F8" s="3"/>
      <c r="G8" s="3"/>
      <c r="H8" s="3"/>
      <c r="I8" s="3"/>
      <c r="J8" s="3"/>
      <c r="K8" s="3"/>
      <c r="L8" s="3"/>
      <c r="M8" s="3"/>
      <c r="N8" s="3"/>
    </row>
    <row r="9" spans="1:14" ht="16.5" customHeight="1">
      <c r="A9" s="5" t="s">
        <v>5</v>
      </c>
      <c r="B9" s="24" t="s">
        <v>4</v>
      </c>
      <c r="C9" s="275"/>
      <c r="D9" s="276"/>
      <c r="E9" s="276"/>
      <c r="F9" s="276"/>
      <c r="G9" s="277"/>
      <c r="H9" s="3"/>
      <c r="I9" s="3"/>
      <c r="J9" s="3"/>
      <c r="K9" s="3"/>
      <c r="L9" s="3"/>
      <c r="M9" s="3"/>
      <c r="N9" s="3"/>
    </row>
    <row r="10" spans="1:14" ht="7.5" customHeight="1">
      <c r="A10" s="3"/>
      <c r="B10" s="23"/>
      <c r="C10" s="3"/>
      <c r="D10" s="3"/>
      <c r="E10" s="3"/>
      <c r="F10" s="3"/>
      <c r="G10" s="3"/>
      <c r="H10" s="3"/>
      <c r="I10" s="3"/>
      <c r="J10" s="3"/>
      <c r="K10" s="3"/>
      <c r="L10" s="3"/>
      <c r="M10" s="3"/>
      <c r="N10" s="3"/>
    </row>
    <row r="11" spans="1:14" ht="18" customHeight="1">
      <c r="A11" s="5" t="s">
        <v>6</v>
      </c>
      <c r="B11" s="24" t="s">
        <v>4</v>
      </c>
      <c r="C11" s="275"/>
      <c r="D11" s="276"/>
      <c r="E11" s="276"/>
      <c r="F11" s="276"/>
      <c r="G11" s="277"/>
      <c r="H11" s="3"/>
      <c r="I11" s="3"/>
      <c r="J11" s="3"/>
      <c r="K11" s="3"/>
      <c r="L11" s="3"/>
      <c r="M11" s="3"/>
      <c r="N11" s="3"/>
    </row>
    <row r="12" spans="1:14">
      <c r="A12" s="3"/>
      <c r="B12" s="3"/>
      <c r="C12" s="3"/>
      <c r="D12" s="3"/>
      <c r="E12" s="3"/>
      <c r="F12" s="3"/>
      <c r="G12" s="3"/>
      <c r="H12" s="3"/>
      <c r="I12" s="3"/>
      <c r="J12" s="3"/>
      <c r="K12" s="3"/>
      <c r="L12" s="3"/>
      <c r="M12" s="3"/>
      <c r="N12" s="3"/>
    </row>
    <row r="13" spans="1:14">
      <c r="A13" s="3" t="s">
        <v>688</v>
      </c>
      <c r="B13" s="3"/>
      <c r="C13" s="87" t="s">
        <v>13</v>
      </c>
      <c r="D13" s="3"/>
      <c r="E13" s="3"/>
      <c r="F13" s="3"/>
      <c r="G13" s="3"/>
      <c r="H13" s="3"/>
      <c r="I13" s="3"/>
      <c r="J13" s="3"/>
      <c r="K13" s="3"/>
      <c r="L13" s="3"/>
      <c r="M13" s="3"/>
      <c r="N13" s="3"/>
    </row>
    <row r="14" spans="1:14">
      <c r="A14" s="3"/>
      <c r="B14" s="3"/>
      <c r="C14" s="3"/>
      <c r="D14" s="3"/>
      <c r="E14" s="3"/>
      <c r="F14" s="3"/>
      <c r="G14" s="3"/>
      <c r="H14" s="3"/>
      <c r="I14" s="3"/>
      <c r="J14" s="3"/>
      <c r="K14" s="3"/>
      <c r="L14" s="3"/>
      <c r="M14" s="3"/>
      <c r="N14" s="3"/>
    </row>
    <row r="15" spans="1:14" ht="16.5" customHeight="1">
      <c r="A15" s="5" t="s">
        <v>7</v>
      </c>
      <c r="B15" s="25" t="s">
        <v>4</v>
      </c>
      <c r="C15" s="275"/>
      <c r="D15" s="276"/>
      <c r="E15" s="276"/>
      <c r="F15" s="276"/>
      <c r="G15" s="277"/>
      <c r="H15" s="3"/>
      <c r="I15" s="3"/>
      <c r="J15" s="3"/>
      <c r="K15" s="3"/>
      <c r="L15" s="3"/>
      <c r="M15" s="3"/>
      <c r="N15" s="3"/>
    </row>
    <row r="16" spans="1:14" ht="8.25" customHeight="1">
      <c r="A16" s="3"/>
      <c r="B16" s="23"/>
      <c r="C16" s="3"/>
      <c r="D16" s="3"/>
      <c r="E16" s="3"/>
      <c r="F16" s="3"/>
      <c r="G16" s="3"/>
      <c r="H16" s="3"/>
      <c r="I16" s="3"/>
      <c r="J16" s="3"/>
      <c r="K16" s="3"/>
      <c r="L16" s="3"/>
      <c r="M16" s="3"/>
      <c r="N16" s="3"/>
    </row>
    <row r="17" spans="1:14" ht="16.5" customHeight="1">
      <c r="A17" s="5" t="s">
        <v>8</v>
      </c>
      <c r="B17" s="24" t="s">
        <v>4</v>
      </c>
      <c r="C17" s="286"/>
      <c r="D17" s="287"/>
      <c r="E17" s="287"/>
      <c r="F17" s="287"/>
      <c r="G17" s="287"/>
      <c r="H17" s="287"/>
      <c r="I17" s="287"/>
      <c r="J17" s="287"/>
      <c r="K17" s="287"/>
      <c r="L17" s="287"/>
      <c r="M17" s="288"/>
      <c r="N17" s="3"/>
    </row>
    <row r="18" spans="1:14" ht="8.25" customHeight="1">
      <c r="A18" s="3"/>
      <c r="B18" s="23"/>
      <c r="C18" s="3"/>
      <c r="D18" s="3"/>
      <c r="E18" s="3"/>
      <c r="F18" s="3"/>
      <c r="G18" s="3"/>
      <c r="H18" s="3"/>
      <c r="I18" s="3"/>
      <c r="J18" s="3"/>
      <c r="K18" s="3"/>
      <c r="L18" s="3"/>
      <c r="M18" s="3"/>
      <c r="N18" s="3"/>
    </row>
    <row r="19" spans="1:14" ht="16.5" customHeight="1">
      <c r="A19" s="5" t="s">
        <v>9</v>
      </c>
      <c r="B19" s="24" t="s">
        <v>4</v>
      </c>
      <c r="C19" s="275"/>
      <c r="D19" s="276"/>
      <c r="E19" s="276"/>
      <c r="F19" s="276"/>
      <c r="G19" s="277"/>
      <c r="H19" s="3"/>
      <c r="I19" s="3"/>
      <c r="J19" s="3"/>
      <c r="K19" s="3"/>
      <c r="L19" s="3"/>
      <c r="M19" s="3"/>
      <c r="N19" s="3"/>
    </row>
    <row r="20" spans="1:14" ht="8.25" customHeight="1">
      <c r="A20" s="3"/>
      <c r="B20" s="23"/>
      <c r="C20" s="3"/>
      <c r="D20" s="3"/>
      <c r="E20" s="3"/>
      <c r="F20" s="3"/>
      <c r="G20" s="3"/>
      <c r="H20" s="3"/>
      <c r="I20" s="3"/>
      <c r="J20" s="3"/>
      <c r="K20" s="3"/>
      <c r="L20" s="3"/>
      <c r="M20" s="3"/>
      <c r="N20" s="3"/>
    </row>
    <row r="21" spans="1:14" ht="17.25" customHeight="1">
      <c r="A21" s="5" t="s">
        <v>368</v>
      </c>
      <c r="B21" s="24" t="s">
        <v>4</v>
      </c>
      <c r="C21" s="275"/>
      <c r="D21" s="276"/>
      <c r="E21" s="276"/>
      <c r="F21" s="276"/>
      <c r="G21" s="277"/>
      <c r="H21" s="3"/>
      <c r="I21" s="3"/>
      <c r="J21" s="3"/>
      <c r="K21" s="3"/>
      <c r="L21" s="3"/>
      <c r="M21" s="3"/>
      <c r="N21" s="3"/>
    </row>
    <row r="22" spans="1:14" ht="6.75" customHeight="1">
      <c r="A22" s="3"/>
      <c r="B22" s="23"/>
      <c r="C22" s="3"/>
      <c r="D22" s="3"/>
      <c r="E22" s="3"/>
      <c r="F22" s="3"/>
      <c r="G22" s="3"/>
      <c r="H22" s="3"/>
      <c r="I22" s="3"/>
      <c r="J22" s="3"/>
      <c r="K22" s="3"/>
      <c r="L22" s="3"/>
      <c r="M22" s="3"/>
      <c r="N22" s="3"/>
    </row>
    <row r="23" spans="1:14" ht="17.25" customHeight="1">
      <c r="A23" s="5" t="s">
        <v>10</v>
      </c>
      <c r="B23" s="24" t="s">
        <v>4</v>
      </c>
      <c r="C23" s="280"/>
      <c r="D23" s="281"/>
      <c r="E23" s="281"/>
      <c r="F23" s="281"/>
      <c r="G23" s="282"/>
      <c r="H23" s="3"/>
      <c r="I23" s="3"/>
      <c r="J23" s="3"/>
      <c r="K23" s="3"/>
      <c r="L23" s="3"/>
      <c r="M23" s="3"/>
      <c r="N23" s="3"/>
    </row>
    <row r="24" spans="1:14" ht="7.5" customHeight="1">
      <c r="A24" s="3"/>
      <c r="B24" s="23"/>
      <c r="C24" s="3"/>
      <c r="D24" s="3"/>
      <c r="E24" s="3"/>
      <c r="F24" s="3"/>
      <c r="G24" s="3"/>
      <c r="H24" s="3"/>
      <c r="I24" s="3"/>
      <c r="J24" s="3"/>
      <c r="K24" s="3"/>
      <c r="L24" s="3"/>
      <c r="M24" s="3"/>
      <c r="N24" s="3"/>
    </row>
    <row r="25" spans="1:14" ht="18" customHeight="1">
      <c r="A25" s="5" t="s">
        <v>11</v>
      </c>
      <c r="B25" s="24" t="s">
        <v>4</v>
      </c>
      <c r="C25" s="275"/>
      <c r="D25" s="276"/>
      <c r="E25" s="276"/>
      <c r="F25" s="276"/>
      <c r="G25" s="277"/>
      <c r="H25" s="3"/>
      <c r="I25" s="3"/>
      <c r="J25" s="3"/>
      <c r="K25" s="3"/>
      <c r="L25" s="3"/>
      <c r="M25" s="3"/>
      <c r="N25" s="3"/>
    </row>
    <row r="26" spans="1:14" ht="7.5" customHeight="1">
      <c r="A26" s="3"/>
      <c r="B26" s="23"/>
      <c r="C26" s="3"/>
      <c r="D26" s="3"/>
      <c r="E26" s="3"/>
      <c r="F26" s="3"/>
      <c r="G26" s="3"/>
      <c r="H26" s="3"/>
      <c r="I26" s="3"/>
      <c r="J26" s="3"/>
      <c r="K26" s="3"/>
      <c r="L26" s="3"/>
      <c r="M26" s="3"/>
      <c r="N26" s="3"/>
    </row>
    <row r="27" spans="1:14" ht="18" customHeight="1">
      <c r="A27" s="5" t="s">
        <v>16</v>
      </c>
      <c r="B27" s="24" t="s">
        <v>4</v>
      </c>
      <c r="C27" s="280"/>
      <c r="D27" s="281"/>
      <c r="E27" s="281"/>
      <c r="F27" s="281"/>
      <c r="G27" s="282"/>
      <c r="H27" s="3"/>
      <c r="I27" s="3"/>
      <c r="J27" s="3"/>
      <c r="K27" s="3"/>
      <c r="L27" s="3"/>
      <c r="M27" s="3"/>
      <c r="N27" s="3"/>
    </row>
    <row r="28" spans="1:14" ht="7.5" customHeight="1">
      <c r="A28" s="3"/>
      <c r="B28" s="23"/>
      <c r="C28" s="3"/>
      <c r="D28" s="3"/>
      <c r="E28" s="3"/>
      <c r="F28" s="3"/>
      <c r="G28" s="3"/>
      <c r="H28" s="3"/>
      <c r="I28" s="3"/>
      <c r="J28" s="3"/>
      <c r="K28" s="3"/>
      <c r="L28" s="3"/>
      <c r="M28" s="3"/>
      <c r="N28" s="3"/>
    </row>
    <row r="29" spans="1:14" ht="18" customHeight="1">
      <c r="A29" s="5" t="s">
        <v>12</v>
      </c>
      <c r="B29" s="24" t="s">
        <v>4</v>
      </c>
      <c r="C29" s="290"/>
      <c r="D29" s="290"/>
      <c r="E29" s="290"/>
      <c r="F29" s="290"/>
      <c r="G29" s="290"/>
      <c r="H29" s="290"/>
      <c r="I29" s="290"/>
      <c r="J29" s="290"/>
      <c r="K29" s="290"/>
      <c r="L29" s="290"/>
      <c r="M29" s="290"/>
      <c r="N29" s="3"/>
    </row>
    <row r="30" spans="1:14">
      <c r="A30" s="3"/>
      <c r="B30" s="3"/>
      <c r="C30" s="3"/>
      <c r="D30" s="3"/>
      <c r="E30" s="3"/>
      <c r="F30" s="3"/>
      <c r="G30" s="3"/>
      <c r="H30" s="3"/>
      <c r="I30" s="3"/>
      <c r="J30" s="3"/>
      <c r="K30" s="3"/>
      <c r="L30" s="3"/>
      <c r="M30" s="3"/>
      <c r="N30" s="3"/>
    </row>
    <row r="31" spans="1:14">
      <c r="A31" s="3" t="s">
        <v>14</v>
      </c>
      <c r="B31" s="6"/>
      <c r="C31" s="3"/>
      <c r="D31" s="3"/>
      <c r="E31" s="3"/>
      <c r="F31" s="3"/>
      <c r="G31" s="3"/>
      <c r="H31" s="3"/>
      <c r="I31" s="3"/>
      <c r="J31" s="3"/>
      <c r="K31" s="3"/>
      <c r="L31" s="3"/>
      <c r="M31" s="3"/>
      <c r="N31" s="3"/>
    </row>
    <row r="32" spans="1:14">
      <c r="A32" s="3"/>
      <c r="B32" s="3"/>
      <c r="C32" s="3"/>
      <c r="D32" s="3"/>
      <c r="E32" s="3"/>
      <c r="F32" s="3"/>
      <c r="G32" s="3"/>
      <c r="H32" s="3"/>
      <c r="I32" s="3"/>
      <c r="J32" s="3"/>
      <c r="K32" s="3"/>
      <c r="L32" s="3"/>
      <c r="M32" s="3"/>
      <c r="N32" s="3"/>
    </row>
    <row r="33" spans="1:14" ht="18" customHeight="1">
      <c r="A33" s="5" t="s">
        <v>15</v>
      </c>
      <c r="B33" s="22" t="s">
        <v>2</v>
      </c>
      <c r="C33" s="275" t="s">
        <v>111</v>
      </c>
      <c r="D33" s="276"/>
      <c r="E33" s="276"/>
      <c r="F33" s="276"/>
      <c r="G33" s="277"/>
      <c r="H33" s="3"/>
      <c r="I33" s="3"/>
      <c r="J33" s="3"/>
      <c r="K33" s="3"/>
      <c r="L33" s="3"/>
      <c r="M33" s="3"/>
      <c r="N33" s="3"/>
    </row>
    <row r="34" spans="1:14" ht="6" customHeight="1">
      <c r="A34" s="3"/>
      <c r="B34" s="23"/>
      <c r="C34" s="3"/>
      <c r="D34" s="3"/>
      <c r="E34" s="3"/>
      <c r="F34" s="3"/>
      <c r="G34" s="3"/>
      <c r="H34" s="3"/>
      <c r="I34" s="3"/>
      <c r="J34" s="3"/>
      <c r="K34" s="3"/>
      <c r="L34" s="3"/>
      <c r="M34" s="3"/>
      <c r="N34" s="3"/>
    </row>
    <row r="35" spans="1:14" ht="16.5" customHeight="1">
      <c r="A35" s="5" t="s">
        <v>9</v>
      </c>
      <c r="B35" s="24" t="s">
        <v>4</v>
      </c>
      <c r="C35" s="275"/>
      <c r="D35" s="276"/>
      <c r="E35" s="276"/>
      <c r="F35" s="276"/>
      <c r="G35" s="277"/>
      <c r="H35" s="3"/>
      <c r="I35" s="3"/>
      <c r="J35" s="3"/>
      <c r="K35" s="3"/>
      <c r="L35" s="3"/>
      <c r="M35" s="3"/>
      <c r="N35" s="3"/>
    </row>
    <row r="36" spans="1:14" ht="6.75" customHeight="1">
      <c r="A36" s="3"/>
      <c r="B36" s="23"/>
      <c r="C36" s="3"/>
      <c r="D36" s="3"/>
      <c r="E36" s="3"/>
      <c r="F36" s="3"/>
      <c r="G36" s="3"/>
      <c r="H36" s="3"/>
      <c r="I36" s="3"/>
      <c r="J36" s="3"/>
      <c r="K36" s="3"/>
      <c r="L36" s="3"/>
      <c r="M36" s="3"/>
      <c r="N36" s="3"/>
    </row>
    <row r="37" spans="1:14" ht="16.5" customHeight="1">
      <c r="A37" s="5" t="s">
        <v>368</v>
      </c>
      <c r="B37" s="24" t="s">
        <v>4</v>
      </c>
      <c r="C37" s="275"/>
      <c r="D37" s="276"/>
      <c r="E37" s="276"/>
      <c r="F37" s="276"/>
      <c r="G37" s="277"/>
      <c r="H37" s="3"/>
      <c r="I37" s="3"/>
      <c r="J37" s="3"/>
      <c r="K37" s="3"/>
      <c r="L37" s="3"/>
      <c r="M37" s="3"/>
      <c r="N37" s="3"/>
    </row>
    <row r="38" spans="1:14" ht="6.75" customHeight="1">
      <c r="A38" s="3"/>
      <c r="B38" s="23"/>
      <c r="C38" s="3"/>
      <c r="D38" s="3"/>
      <c r="E38" s="3"/>
      <c r="F38" s="3"/>
      <c r="G38" s="3"/>
      <c r="H38" s="3"/>
      <c r="I38" s="3"/>
      <c r="J38" s="3"/>
      <c r="K38" s="3"/>
      <c r="L38" s="3"/>
      <c r="M38" s="3"/>
      <c r="N38" s="3"/>
    </row>
    <row r="39" spans="1:14" ht="16.5" customHeight="1">
      <c r="A39" s="5" t="s">
        <v>16</v>
      </c>
      <c r="B39" s="24" t="s">
        <v>4</v>
      </c>
      <c r="C39" s="280"/>
      <c r="D39" s="281"/>
      <c r="E39" s="281"/>
      <c r="F39" s="281"/>
      <c r="G39" s="282"/>
      <c r="H39" s="3"/>
      <c r="I39" s="3"/>
      <c r="J39" s="3"/>
      <c r="K39" s="3"/>
      <c r="L39" s="3"/>
      <c r="M39" s="3"/>
      <c r="N39" s="3"/>
    </row>
    <row r="40" spans="1:14" ht="15" customHeight="1">
      <c r="A40" s="9"/>
      <c r="B40" s="9"/>
      <c r="C40" s="9"/>
      <c r="D40" s="9"/>
      <c r="E40" s="9"/>
      <c r="F40" s="9"/>
      <c r="G40" s="9"/>
      <c r="H40" s="9"/>
      <c r="I40" s="9"/>
      <c r="J40" s="9"/>
      <c r="K40" s="9"/>
      <c r="L40" s="9"/>
      <c r="M40" s="9"/>
      <c r="N40" s="9"/>
    </row>
    <row r="42" spans="1:14" ht="16.2">
      <c r="A42" s="7" t="s">
        <v>689</v>
      </c>
      <c r="B42" s="2"/>
      <c r="C42" s="2"/>
      <c r="D42" s="2"/>
      <c r="E42" s="2"/>
      <c r="F42" s="2"/>
      <c r="G42" s="2"/>
      <c r="H42" s="2"/>
      <c r="I42" s="2"/>
      <c r="J42" s="2"/>
      <c r="K42" s="2"/>
      <c r="L42" s="2"/>
      <c r="M42" s="2"/>
      <c r="N42" s="2"/>
    </row>
    <row r="43" spans="1:14" ht="11.25" customHeight="1">
      <c r="A43" s="12"/>
      <c r="B43" s="3"/>
      <c r="C43" s="3"/>
      <c r="D43" s="3"/>
      <c r="E43" s="3"/>
      <c r="F43" s="3"/>
      <c r="G43" s="3"/>
      <c r="H43" s="3"/>
      <c r="I43" s="3"/>
      <c r="J43" s="3"/>
      <c r="K43" s="3"/>
      <c r="L43" s="3"/>
      <c r="M43" s="3"/>
      <c r="N43" s="3"/>
    </row>
    <row r="44" spans="1:14" ht="15" customHeight="1">
      <c r="A44" s="3" t="s">
        <v>696</v>
      </c>
      <c r="B44" s="22" t="s">
        <v>2</v>
      </c>
      <c r="C44" s="275" t="s">
        <v>111</v>
      </c>
      <c r="D44" s="276"/>
      <c r="E44" s="276"/>
      <c r="F44" s="276"/>
      <c r="G44" s="277"/>
      <c r="H44" s="3"/>
      <c r="I44" s="3"/>
      <c r="J44" s="3"/>
      <c r="K44" s="3"/>
      <c r="L44" s="3"/>
      <c r="M44" s="3"/>
      <c r="N44" s="3"/>
    </row>
    <row r="45" spans="1:14" ht="11.25" customHeight="1">
      <c r="A45" s="12"/>
      <c r="B45" s="3"/>
      <c r="C45" s="3"/>
      <c r="D45" s="3"/>
      <c r="E45" s="3"/>
      <c r="F45" s="3"/>
      <c r="G45" s="3"/>
      <c r="H45" s="3"/>
      <c r="I45" s="15" t="s">
        <v>837</v>
      </c>
      <c r="J45" s="3"/>
      <c r="K45" s="3"/>
      <c r="L45" s="3"/>
      <c r="M45" s="3"/>
      <c r="N45" s="3"/>
    </row>
    <row r="46" spans="1:14" ht="17.25" customHeight="1">
      <c r="A46" s="3" t="s">
        <v>690</v>
      </c>
      <c r="B46" s="22" t="s">
        <v>2</v>
      </c>
      <c r="C46" s="275" t="s">
        <v>111</v>
      </c>
      <c r="D46" s="276"/>
      <c r="E46" s="276"/>
      <c r="F46" s="276"/>
      <c r="G46" s="277"/>
      <c r="H46" s="3"/>
      <c r="I46" s="24" t="s">
        <v>4</v>
      </c>
      <c r="J46" s="275"/>
      <c r="K46" s="276"/>
      <c r="L46" s="276"/>
      <c r="M46" s="277"/>
      <c r="N46" s="3"/>
    </row>
    <row r="47" spans="1:14" ht="9.75" customHeight="1">
      <c r="A47" s="12"/>
      <c r="B47" s="3"/>
      <c r="C47" s="3"/>
      <c r="D47" s="3"/>
      <c r="E47" s="3"/>
      <c r="F47" s="3"/>
      <c r="G47" s="3"/>
      <c r="H47" s="3"/>
      <c r="I47" s="3"/>
      <c r="J47" s="3"/>
      <c r="K47" s="3"/>
      <c r="L47" s="3"/>
      <c r="M47" s="3"/>
      <c r="N47" s="3"/>
    </row>
    <row r="48" spans="1:14" ht="17.25" customHeight="1">
      <c r="A48" s="3" t="s">
        <v>36</v>
      </c>
      <c r="B48" s="26" t="s">
        <v>17</v>
      </c>
      <c r="C48" s="268">
        <f>構成メンバー名簿入力!C221</f>
        <v>0</v>
      </c>
      <c r="D48" s="278"/>
      <c r="E48" s="269"/>
      <c r="F48" s="3" t="s">
        <v>18</v>
      </c>
      <c r="G48" s="6" t="s">
        <v>19</v>
      </c>
      <c r="H48" s="3"/>
      <c r="I48" s="3"/>
      <c r="J48" s="3"/>
      <c r="K48" s="3"/>
      <c r="L48" s="3"/>
      <c r="M48" s="3"/>
      <c r="N48" s="3"/>
    </row>
    <row r="49" spans="1:14" ht="17.25" customHeight="1">
      <c r="A49" s="3"/>
      <c r="B49" s="3"/>
      <c r="C49" s="11"/>
      <c r="D49" s="11"/>
      <c r="E49" s="11"/>
      <c r="F49" s="3"/>
      <c r="G49" s="10"/>
      <c r="H49" s="3"/>
      <c r="I49" s="3"/>
      <c r="J49" s="3"/>
      <c r="K49" s="3"/>
      <c r="L49" s="3"/>
      <c r="M49" s="3"/>
      <c r="N49" s="3"/>
    </row>
    <row r="50" spans="1:14" ht="13.5" customHeight="1">
      <c r="A50" s="3" t="s">
        <v>37</v>
      </c>
      <c r="B50" s="289" t="s">
        <v>30</v>
      </c>
      <c r="C50" s="289"/>
      <c r="D50" s="261" t="s">
        <v>698</v>
      </c>
      <c r="E50" s="279"/>
      <c r="F50" s="279"/>
      <c r="G50" s="279"/>
      <c r="H50" s="279"/>
      <c r="I50" s="279"/>
      <c r="J50" s="261" t="s">
        <v>701</v>
      </c>
      <c r="K50" s="279"/>
      <c r="L50" s="279"/>
      <c r="M50" s="262"/>
      <c r="N50" s="3"/>
    </row>
    <row r="51" spans="1:14" ht="15" customHeight="1">
      <c r="A51" s="5"/>
      <c r="B51" s="289"/>
      <c r="C51" s="289"/>
      <c r="D51" s="261" t="s">
        <v>702</v>
      </c>
      <c r="E51" s="262"/>
      <c r="F51" s="261" t="s">
        <v>703</v>
      </c>
      <c r="G51" s="262"/>
      <c r="H51" s="261" t="s">
        <v>28</v>
      </c>
      <c r="I51" s="262"/>
      <c r="J51" s="261" t="s">
        <v>699</v>
      </c>
      <c r="K51" s="262"/>
      <c r="L51" s="261" t="s">
        <v>700</v>
      </c>
      <c r="M51" s="262"/>
      <c r="N51" s="3"/>
    </row>
    <row r="52" spans="1:14" ht="17.25" customHeight="1">
      <c r="A52" s="3"/>
      <c r="B52" s="13"/>
      <c r="C52" s="13"/>
      <c r="D52" s="13"/>
      <c r="E52" s="13"/>
      <c r="F52" s="13"/>
      <c r="G52" s="13"/>
      <c r="H52" s="13"/>
      <c r="I52" s="13"/>
      <c r="J52" s="13"/>
      <c r="K52" s="13"/>
      <c r="L52" s="3"/>
      <c r="M52" s="3"/>
      <c r="N52" s="3"/>
    </row>
    <row r="53" spans="1:14" ht="17.25" customHeight="1">
      <c r="A53" s="5" t="s">
        <v>697</v>
      </c>
      <c r="B53" s="22" t="s">
        <v>2</v>
      </c>
      <c r="C53" s="275" t="s">
        <v>111</v>
      </c>
      <c r="D53" s="276"/>
      <c r="E53" s="276"/>
      <c r="F53" s="276"/>
      <c r="G53" s="277"/>
      <c r="H53" s="13"/>
      <c r="I53" s="10"/>
      <c r="J53" s="13"/>
      <c r="K53" s="13"/>
      <c r="L53" s="3"/>
      <c r="M53" s="3"/>
      <c r="N53" s="3"/>
    </row>
    <row r="54" spans="1:14" ht="15" customHeight="1">
      <c r="A54" s="5"/>
      <c r="B54" s="23"/>
      <c r="C54" s="13"/>
      <c r="D54" s="13"/>
      <c r="E54" s="13"/>
      <c r="F54" s="13"/>
      <c r="G54" s="13"/>
      <c r="H54" s="13"/>
      <c r="I54" s="13"/>
      <c r="J54" s="13"/>
      <c r="K54" s="13"/>
      <c r="L54" s="3"/>
      <c r="M54" s="3"/>
      <c r="N54" s="3"/>
    </row>
    <row r="55" spans="1:14" ht="17.25" customHeight="1">
      <c r="A55" s="5"/>
      <c r="B55" s="3"/>
      <c r="C55" s="11"/>
      <c r="D55" s="11"/>
      <c r="E55" s="11"/>
      <c r="F55" s="11"/>
      <c r="G55" s="11"/>
      <c r="H55" s="3"/>
      <c r="I55" s="10"/>
      <c r="J55" s="3"/>
      <c r="K55" s="3"/>
      <c r="L55" s="3"/>
      <c r="M55" s="3"/>
      <c r="N55" s="3"/>
    </row>
    <row r="56" spans="1:14" ht="21" customHeight="1">
      <c r="A56" s="3" t="s">
        <v>31</v>
      </c>
      <c r="B56" s="6" t="s">
        <v>32</v>
      </c>
      <c r="C56" s="3"/>
      <c r="D56" s="3"/>
      <c r="E56" s="3"/>
      <c r="F56" s="3"/>
      <c r="G56" s="3"/>
      <c r="H56" s="3"/>
      <c r="I56" s="3"/>
      <c r="J56" s="3"/>
      <c r="K56" s="3"/>
      <c r="L56" s="3"/>
      <c r="M56" s="3"/>
      <c r="N56" s="3"/>
    </row>
    <row r="57" spans="1:14" ht="9" customHeight="1">
      <c r="A57" s="3"/>
      <c r="B57" s="6"/>
      <c r="C57" s="3"/>
      <c r="D57" s="3"/>
      <c r="E57" s="3"/>
      <c r="F57" s="3"/>
      <c r="G57" s="3"/>
      <c r="H57" s="3"/>
      <c r="I57" s="3"/>
      <c r="J57" s="3"/>
      <c r="K57" s="3"/>
      <c r="L57" s="3"/>
      <c r="M57" s="3"/>
      <c r="N57" s="3"/>
    </row>
    <row r="58" spans="1:14" ht="14.25" customHeight="1">
      <c r="A58" s="3"/>
      <c r="B58" s="6"/>
      <c r="C58" s="3"/>
      <c r="D58" s="261" t="s">
        <v>698</v>
      </c>
      <c r="E58" s="279"/>
      <c r="F58" s="279"/>
      <c r="G58" s="279"/>
      <c r="H58" s="279"/>
      <c r="I58" s="279"/>
      <c r="J58" s="261" t="s">
        <v>701</v>
      </c>
      <c r="K58" s="279"/>
      <c r="L58" s="279"/>
      <c r="M58" s="262"/>
      <c r="N58" s="3"/>
    </row>
    <row r="59" spans="1:14" ht="21" customHeight="1">
      <c r="A59" s="3"/>
      <c r="B59" s="3" t="s">
        <v>33</v>
      </c>
      <c r="C59" s="14"/>
      <c r="D59" s="261" t="s">
        <v>702</v>
      </c>
      <c r="E59" s="262"/>
      <c r="F59" s="261" t="s">
        <v>703</v>
      </c>
      <c r="G59" s="262"/>
      <c r="H59" s="261" t="s">
        <v>28</v>
      </c>
      <c r="I59" s="262"/>
      <c r="J59" s="261" t="s">
        <v>699</v>
      </c>
      <c r="K59" s="262"/>
      <c r="L59" s="261" t="s">
        <v>700</v>
      </c>
      <c r="M59" s="262"/>
      <c r="N59" s="3"/>
    </row>
    <row r="60" spans="1:14" ht="21" customHeight="1">
      <c r="A60" s="3"/>
      <c r="B60" s="261" t="s">
        <v>34</v>
      </c>
      <c r="C60" s="262"/>
      <c r="D60" s="261" t="s">
        <v>103</v>
      </c>
      <c r="E60" s="262"/>
      <c r="F60" s="261" t="s">
        <v>103</v>
      </c>
      <c r="G60" s="262"/>
      <c r="H60" s="261" t="s">
        <v>103</v>
      </c>
      <c r="I60" s="262"/>
      <c r="J60" s="261" t="s">
        <v>103</v>
      </c>
      <c r="K60" s="262"/>
      <c r="L60" s="261" t="s">
        <v>103</v>
      </c>
      <c r="M60" s="262"/>
      <c r="N60" s="3"/>
    </row>
    <row r="61" spans="1:14" ht="15.6" customHeight="1">
      <c r="A61" s="3"/>
      <c r="B61" s="6"/>
      <c r="C61" s="3"/>
      <c r="D61" s="3"/>
      <c r="E61" s="3"/>
      <c r="F61" s="3"/>
      <c r="G61" s="3"/>
      <c r="H61" s="3"/>
      <c r="I61" s="3"/>
      <c r="J61" s="3"/>
      <c r="K61" s="3"/>
      <c r="L61" s="3"/>
      <c r="M61" s="3"/>
      <c r="N61" s="3"/>
    </row>
    <row r="62" spans="1:14" ht="19.5" customHeight="1">
      <c r="A62" s="5" t="s">
        <v>20</v>
      </c>
      <c r="B62" s="25" t="s">
        <v>4</v>
      </c>
      <c r="C62" s="275"/>
      <c r="D62" s="276"/>
      <c r="E62" s="276"/>
      <c r="F62" s="276"/>
      <c r="G62" s="277"/>
      <c r="H62" s="3"/>
      <c r="I62" s="62" t="str">
        <f>IFERROR(VLOOKUP(基本入力!#REF!,選択肢!A21:B24,2,FALSE),"")</f>
        <v/>
      </c>
      <c r="J62" s="3"/>
      <c r="K62" s="3"/>
      <c r="L62" s="3"/>
      <c r="M62" s="3"/>
      <c r="N62" s="3"/>
    </row>
    <row r="63" spans="1:14" ht="7.5" customHeight="1">
      <c r="A63" s="3"/>
      <c r="B63" s="23"/>
      <c r="C63" s="3"/>
      <c r="D63" s="3"/>
      <c r="E63" s="3"/>
      <c r="F63" s="3"/>
      <c r="G63" s="3"/>
      <c r="H63" s="3"/>
      <c r="I63" s="3"/>
      <c r="J63" s="3"/>
      <c r="K63" s="3"/>
      <c r="L63" s="3"/>
      <c r="M63" s="3"/>
      <c r="N63" s="3"/>
    </row>
    <row r="64" spans="1:14" ht="17.25" customHeight="1">
      <c r="A64" s="5" t="s">
        <v>21</v>
      </c>
      <c r="B64" s="24" t="s">
        <v>4</v>
      </c>
      <c r="C64" s="275"/>
      <c r="D64" s="276"/>
      <c r="E64" s="276"/>
      <c r="F64" s="276"/>
      <c r="G64" s="277"/>
      <c r="H64" s="3"/>
      <c r="I64" s="3"/>
      <c r="J64" s="3"/>
      <c r="K64" s="3"/>
      <c r="L64" s="3"/>
      <c r="M64" s="3"/>
      <c r="N64" s="3"/>
    </row>
    <row r="65" spans="1:14" ht="6.75" customHeight="1">
      <c r="A65" s="3"/>
      <c r="B65" s="23"/>
      <c r="C65" s="3"/>
      <c r="D65" s="3"/>
      <c r="E65" s="3"/>
      <c r="F65" s="3"/>
      <c r="G65" s="3"/>
      <c r="H65" s="3"/>
      <c r="I65" s="3"/>
      <c r="J65" s="3"/>
      <c r="K65" s="3"/>
      <c r="L65" s="3"/>
      <c r="M65" s="3"/>
      <c r="N65" s="3"/>
    </row>
    <row r="66" spans="1:14" ht="18" customHeight="1">
      <c r="A66" s="5" t="s">
        <v>22</v>
      </c>
      <c r="B66" s="24" t="s">
        <v>4</v>
      </c>
      <c r="C66" s="275"/>
      <c r="D66" s="276"/>
      <c r="E66" s="276"/>
      <c r="F66" s="276"/>
      <c r="G66" s="277"/>
      <c r="H66" s="3"/>
      <c r="I66" s="3"/>
      <c r="J66" s="3"/>
      <c r="K66" s="3"/>
      <c r="L66" s="3"/>
      <c r="M66" s="3"/>
      <c r="N66" s="3"/>
    </row>
    <row r="67" spans="1:14" ht="6.75" customHeight="1">
      <c r="A67" s="3"/>
      <c r="B67" s="23"/>
      <c r="C67" s="3"/>
      <c r="D67" s="3"/>
      <c r="E67" s="3"/>
      <c r="F67" s="3"/>
      <c r="G67" s="3"/>
      <c r="H67" s="3"/>
      <c r="I67" s="3"/>
      <c r="J67" s="3"/>
      <c r="K67" s="3"/>
      <c r="L67" s="3"/>
      <c r="M67" s="3"/>
      <c r="N67" s="3"/>
    </row>
    <row r="68" spans="1:14" ht="18" customHeight="1">
      <c r="A68" s="5" t="s">
        <v>23</v>
      </c>
      <c r="B68" s="24" t="s">
        <v>4</v>
      </c>
      <c r="C68" s="275"/>
      <c r="D68" s="276"/>
      <c r="E68" s="276"/>
      <c r="F68" s="276"/>
      <c r="G68" s="277"/>
      <c r="H68" s="3"/>
      <c r="I68" s="3"/>
      <c r="J68" s="3"/>
      <c r="K68" s="3"/>
      <c r="L68" s="3"/>
      <c r="M68" s="3"/>
      <c r="N68" s="3"/>
    </row>
    <row r="69" spans="1:14" ht="7.5" customHeight="1">
      <c r="A69" s="5"/>
      <c r="B69" s="23"/>
      <c r="C69" s="165"/>
      <c r="D69" s="165"/>
      <c r="E69" s="165"/>
      <c r="F69" s="165"/>
      <c r="G69" s="165"/>
      <c r="H69" s="3"/>
      <c r="I69" s="3"/>
      <c r="J69" s="3"/>
      <c r="K69" s="3"/>
      <c r="L69" s="3"/>
      <c r="M69" s="3"/>
      <c r="N69" s="3"/>
    </row>
    <row r="70" spans="1:14" ht="18" customHeight="1">
      <c r="A70" s="5" t="s">
        <v>459</v>
      </c>
      <c r="B70" s="24" t="s">
        <v>4</v>
      </c>
      <c r="C70" s="275"/>
      <c r="D70" s="276"/>
      <c r="E70" s="276"/>
      <c r="F70" s="276"/>
      <c r="G70" s="277"/>
      <c r="H70" s="3"/>
      <c r="I70" s="3"/>
      <c r="J70" s="3"/>
      <c r="K70" s="3"/>
      <c r="L70" s="3"/>
      <c r="M70" s="3"/>
      <c r="N70" s="3"/>
    </row>
    <row r="71" spans="1:14" ht="7.5" customHeight="1">
      <c r="A71" s="3"/>
      <c r="B71" s="23"/>
      <c r="C71" s="3"/>
      <c r="D71" s="3"/>
      <c r="E71" s="3"/>
      <c r="F71" s="3"/>
      <c r="G71" s="3"/>
      <c r="H71" s="3"/>
      <c r="I71" s="3"/>
      <c r="J71" s="3"/>
      <c r="K71" s="3"/>
      <c r="L71" s="3"/>
      <c r="M71" s="3"/>
      <c r="N71" s="3"/>
    </row>
    <row r="72" spans="1:14" ht="17.25" customHeight="1">
      <c r="A72" s="5" t="s">
        <v>35</v>
      </c>
      <c r="B72" s="28" t="s">
        <v>17</v>
      </c>
      <c r="C72" s="268">
        <f>COUNTA(C62:G70)</f>
        <v>0</v>
      </c>
      <c r="D72" s="278"/>
      <c r="E72" s="269"/>
      <c r="F72" s="3" t="s">
        <v>18</v>
      </c>
      <c r="G72" s="6" t="s">
        <v>156</v>
      </c>
      <c r="H72" s="3"/>
      <c r="I72" s="3"/>
      <c r="J72" s="3"/>
      <c r="K72" s="3"/>
      <c r="L72" s="3"/>
      <c r="M72" s="3"/>
      <c r="N72" s="3"/>
    </row>
    <row r="73" spans="1:14" ht="17.25" customHeight="1">
      <c r="A73" s="5"/>
      <c r="B73" s="3"/>
      <c r="C73" s="3"/>
      <c r="D73" s="3"/>
      <c r="E73" s="3"/>
      <c r="F73" s="3"/>
      <c r="G73" s="6"/>
      <c r="H73" s="3"/>
      <c r="I73" s="3"/>
      <c r="J73" s="3"/>
      <c r="K73" s="3"/>
      <c r="L73" s="3"/>
      <c r="M73" s="3"/>
      <c r="N73" s="3"/>
    </row>
    <row r="74" spans="1:14">
      <c r="A74" s="9"/>
      <c r="B74" s="9"/>
      <c r="C74" s="9"/>
      <c r="D74" s="9"/>
      <c r="E74" s="9"/>
      <c r="F74" s="9"/>
      <c r="G74" s="9"/>
      <c r="H74" s="9"/>
      <c r="I74" s="9"/>
      <c r="J74" s="9"/>
      <c r="K74" s="9"/>
      <c r="L74" s="9"/>
      <c r="M74" s="9"/>
      <c r="N74" s="9"/>
    </row>
    <row r="76" spans="1:14" ht="16.2">
      <c r="A76" s="7" t="s">
        <v>713</v>
      </c>
      <c r="B76" s="236" t="s">
        <v>714</v>
      </c>
      <c r="C76" s="2"/>
      <c r="D76" s="2"/>
      <c r="E76" s="2"/>
      <c r="F76" s="2"/>
      <c r="G76" s="2"/>
      <c r="H76" s="2"/>
      <c r="I76" s="2"/>
      <c r="J76" s="2"/>
      <c r="K76" s="2"/>
      <c r="L76" s="2"/>
      <c r="M76" s="2"/>
      <c r="N76" s="2"/>
    </row>
    <row r="77" spans="1:14" ht="12.75" customHeight="1">
      <c r="A77" s="3"/>
      <c r="B77" s="3"/>
      <c r="C77" s="3"/>
      <c r="D77" s="3"/>
      <c r="E77" s="3"/>
      <c r="F77" s="3"/>
      <c r="G77" s="3"/>
      <c r="H77" s="3"/>
      <c r="I77" s="3"/>
      <c r="J77" s="3"/>
      <c r="K77" s="3"/>
      <c r="L77" s="3"/>
      <c r="M77" s="3"/>
      <c r="N77" s="3"/>
    </row>
    <row r="78" spans="1:14" ht="18" customHeight="1">
      <c r="A78" s="5" t="s">
        <v>704</v>
      </c>
      <c r="B78" s="25" t="s">
        <v>4</v>
      </c>
      <c r="C78" s="272"/>
      <c r="D78" s="273"/>
      <c r="E78" s="273"/>
      <c r="F78" s="273"/>
      <c r="G78" s="274"/>
      <c r="H78" s="3"/>
      <c r="I78" s="3"/>
      <c r="J78" s="3"/>
      <c r="K78" s="3"/>
      <c r="L78" s="3"/>
      <c r="M78" s="3"/>
      <c r="N78" s="3"/>
    </row>
    <row r="79" spans="1:14" ht="6.75" customHeight="1">
      <c r="A79" s="3"/>
      <c r="B79" s="23"/>
      <c r="C79" s="3"/>
      <c r="D79" s="3"/>
      <c r="E79" s="3"/>
      <c r="F79" s="3"/>
      <c r="G79" s="3"/>
      <c r="H79" s="3"/>
      <c r="I79" s="3"/>
      <c r="J79" s="3"/>
      <c r="K79" s="3"/>
      <c r="L79" s="3"/>
      <c r="M79" s="3"/>
      <c r="N79" s="3"/>
    </row>
    <row r="80" spans="1:14" ht="18" customHeight="1">
      <c r="A80" s="5" t="s">
        <v>705</v>
      </c>
      <c r="B80" s="28" t="s">
        <v>17</v>
      </c>
      <c r="C80" s="263" t="str">
        <f>IFERROR(B84+L86, "")</f>
        <v/>
      </c>
      <c r="D80" s="264"/>
      <c r="E80" s="265"/>
      <c r="F80" s="3" t="s">
        <v>706</v>
      </c>
      <c r="G80" s="18" t="s">
        <v>707</v>
      </c>
      <c r="H80" s="3"/>
      <c r="I80" s="3"/>
      <c r="J80" s="3"/>
      <c r="K80" s="3"/>
      <c r="L80" s="3"/>
      <c r="M80" s="3"/>
      <c r="N80" s="3"/>
    </row>
    <row r="81" spans="1:14" ht="6.75" customHeight="1">
      <c r="A81" s="5"/>
      <c r="B81" s="3"/>
      <c r="C81" s="3"/>
      <c r="D81" s="3"/>
      <c r="E81" s="3"/>
      <c r="F81" s="3"/>
      <c r="G81" s="18"/>
      <c r="H81" s="3"/>
      <c r="I81" s="3"/>
      <c r="J81" s="3"/>
      <c r="K81" s="3"/>
      <c r="L81" s="3"/>
      <c r="M81" s="3"/>
      <c r="N81" s="3"/>
    </row>
    <row r="82" spans="1:14" ht="18.75" customHeight="1">
      <c r="A82" s="3"/>
      <c r="B82" s="3"/>
      <c r="C82" s="3"/>
      <c r="D82" s="3"/>
      <c r="E82" s="3"/>
      <c r="F82" s="3"/>
      <c r="G82" s="187"/>
      <c r="H82" s="188" t="s">
        <v>702</v>
      </c>
      <c r="I82" s="186">
        <v>1000</v>
      </c>
      <c r="J82" s="3"/>
      <c r="K82" s="3"/>
      <c r="L82" s="3"/>
      <c r="M82" s="3"/>
      <c r="N82" s="3"/>
    </row>
    <row r="83" spans="1:14" ht="21.75" customHeight="1">
      <c r="A83" s="5" t="s">
        <v>708</v>
      </c>
      <c r="B83" s="3"/>
      <c r="C83" s="3"/>
      <c r="D83" s="3"/>
      <c r="E83" s="3"/>
      <c r="F83" s="3"/>
      <c r="G83" s="187"/>
      <c r="H83" s="188" t="s">
        <v>27</v>
      </c>
      <c r="I83" s="186">
        <v>1500</v>
      </c>
      <c r="J83" s="3"/>
      <c r="K83" s="3"/>
      <c r="L83" s="3"/>
      <c r="M83" s="3"/>
      <c r="N83" s="3"/>
    </row>
    <row r="84" spans="1:14" ht="18" customHeight="1">
      <c r="A84" s="189" t="s">
        <v>709</v>
      </c>
      <c r="B84" s="266">
        <v>5000</v>
      </c>
      <c r="C84" s="267"/>
      <c r="D84" s="3" t="s">
        <v>706</v>
      </c>
      <c r="E84" s="3"/>
      <c r="F84" s="3"/>
      <c r="G84" s="187"/>
      <c r="H84" s="188" t="s">
        <v>28</v>
      </c>
      <c r="I84" s="186">
        <v>1500</v>
      </c>
      <c r="J84" s="3"/>
      <c r="K84" s="3"/>
      <c r="L84" s="3"/>
      <c r="M84" s="3"/>
      <c r="N84" s="3"/>
    </row>
    <row r="85" spans="1:14" ht="15" customHeight="1">
      <c r="A85" s="16"/>
      <c r="B85" s="3"/>
      <c r="C85" s="3"/>
      <c r="D85" s="3"/>
      <c r="E85" s="3"/>
      <c r="F85" s="3"/>
      <c r="G85" s="3"/>
      <c r="H85" s="3"/>
      <c r="I85" s="3"/>
      <c r="J85" s="3"/>
      <c r="K85" s="3"/>
      <c r="L85" s="3"/>
      <c r="M85" s="3"/>
      <c r="N85" s="3"/>
    </row>
    <row r="86" spans="1:14">
      <c r="A86" s="189" t="s">
        <v>710</v>
      </c>
      <c r="B86" s="190" t="s">
        <v>322</v>
      </c>
      <c r="C86" s="26" t="s">
        <v>17</v>
      </c>
      <c r="D86" s="268">
        <f>C48</f>
        <v>0</v>
      </c>
      <c r="E86" s="269"/>
      <c r="F86" s="177" t="s">
        <v>711</v>
      </c>
      <c r="G86" s="26" t="s">
        <v>17</v>
      </c>
      <c r="H86" s="270" t="str">
        <f>IFERROR(VLOOKUP(C53,H82:I84,2,FALSE),"")</f>
        <v/>
      </c>
      <c r="I86" s="271"/>
      <c r="J86" s="177" t="s">
        <v>712</v>
      </c>
      <c r="K86" s="26" t="s">
        <v>17</v>
      </c>
      <c r="L86" s="270" t="str">
        <f>IFERROR(D86*H86, "")</f>
        <v/>
      </c>
      <c r="M86" s="271"/>
      <c r="N86" s="3" t="s">
        <v>706</v>
      </c>
    </row>
    <row r="87" spans="1:14">
      <c r="A87" s="9"/>
      <c r="B87" s="9"/>
      <c r="C87" s="9"/>
      <c r="D87" s="9"/>
      <c r="E87" s="9"/>
      <c r="F87" s="9"/>
      <c r="G87" s="9"/>
      <c r="H87" s="9"/>
      <c r="I87" s="9"/>
      <c r="J87" s="9"/>
      <c r="K87" s="9"/>
      <c r="L87" s="9"/>
      <c r="M87" s="9"/>
      <c r="N87" s="9"/>
    </row>
  </sheetData>
  <sheetProtection algorithmName="SHA-512" hashValue="LqueGLjhrozpmk8UBGIswVHtTnySiBcvLSb5cUUCs4IwbfNV+W4ZT7MXBLI8iCJ/zeKoJ6c8FHWrsrmEjXscuA==" saltValue="/ztvXzRaQXKC/kMWTsJvLA==" spinCount="100000" sheet="1" objects="1" scenarios="1"/>
  <mergeCells count="55">
    <mergeCell ref="J46:M46"/>
    <mergeCell ref="C2:G2"/>
    <mergeCell ref="C17:M17"/>
    <mergeCell ref="L51:M51"/>
    <mergeCell ref="C7:M7"/>
    <mergeCell ref="C5:G5"/>
    <mergeCell ref="C9:G9"/>
    <mergeCell ref="C11:G11"/>
    <mergeCell ref="C15:G15"/>
    <mergeCell ref="B50:C51"/>
    <mergeCell ref="H51:I51"/>
    <mergeCell ref="J51:K51"/>
    <mergeCell ref="D51:E51"/>
    <mergeCell ref="C29:M29"/>
    <mergeCell ref="C48:E48"/>
    <mergeCell ref="C33:G33"/>
    <mergeCell ref="C35:G35"/>
    <mergeCell ref="C37:G37"/>
    <mergeCell ref="C39:G39"/>
    <mergeCell ref="C46:G46"/>
    <mergeCell ref="C19:G19"/>
    <mergeCell ref="C21:G21"/>
    <mergeCell ref="C23:G23"/>
    <mergeCell ref="C25:G25"/>
    <mergeCell ref="C27:G27"/>
    <mergeCell ref="C44:G44"/>
    <mergeCell ref="F60:G60"/>
    <mergeCell ref="C53:G53"/>
    <mergeCell ref="J60:K60"/>
    <mergeCell ref="J59:K59"/>
    <mergeCell ref="D59:E59"/>
    <mergeCell ref="F59:G59"/>
    <mergeCell ref="H59:I59"/>
    <mergeCell ref="H60:I60"/>
    <mergeCell ref="J50:M50"/>
    <mergeCell ref="D50:I50"/>
    <mergeCell ref="D58:I58"/>
    <mergeCell ref="J58:M58"/>
    <mergeCell ref="F51:G51"/>
    <mergeCell ref="L59:M59"/>
    <mergeCell ref="L60:M60"/>
    <mergeCell ref="C80:E80"/>
    <mergeCell ref="B84:C84"/>
    <mergeCell ref="D86:E86"/>
    <mergeCell ref="H86:I86"/>
    <mergeCell ref="L86:M86"/>
    <mergeCell ref="C78:G78"/>
    <mergeCell ref="C62:G62"/>
    <mergeCell ref="C64:G64"/>
    <mergeCell ref="C66:G66"/>
    <mergeCell ref="C72:E72"/>
    <mergeCell ref="C68:G68"/>
    <mergeCell ref="C70:G70"/>
    <mergeCell ref="B60:C60"/>
    <mergeCell ref="D60:E60"/>
  </mergeCells>
  <phoneticPr fontId="1"/>
  <conditionalFormatting sqref="A46:G46">
    <cfRule type="expression" dxfId="287" priority="2">
      <formula>$C$44="関東カラーガードコンテスト"</formula>
    </cfRule>
  </conditionalFormatting>
  <conditionalFormatting sqref="A53:G53">
    <cfRule type="expression" dxfId="286" priority="4">
      <formula>$C$44="ボールコートマーチング"</formula>
    </cfRule>
  </conditionalFormatting>
  <conditionalFormatting sqref="A50:M51">
    <cfRule type="expression" dxfId="285" priority="3">
      <formula>$C$44="ボールコートマーチング"</formula>
    </cfRule>
  </conditionalFormatting>
  <conditionalFormatting sqref="A77:N87">
    <cfRule type="expression" dxfId="284" priority="5">
      <formula>$C$44="ボールコートマーチング"</formula>
    </cfRule>
  </conditionalFormatting>
  <conditionalFormatting sqref="C35:G35 C37:G37 C39:G39">
    <cfRule type="expression" dxfId="281" priority="9">
      <formula>$C$33="書類送付先と同じ"</formula>
    </cfRule>
  </conditionalFormatting>
  <conditionalFormatting sqref="I45:M45 I46:J46">
    <cfRule type="expression" dxfId="280" priority="1">
      <formula>$C$44="関東カラーガードコンテスト"</formula>
    </cfRule>
  </conditionalFormatting>
  <dataValidations count="8">
    <dataValidation type="list" allowBlank="1" showInputMessage="1" showErrorMessage="1" sqref="C55:G55" xr:uid="{00000000-0002-0000-0200-000000000000}">
      <formula1>"書類送付先と同じ,その他の連絡先"</formula1>
    </dataValidation>
    <dataValidation type="list" allowBlank="1" showInputMessage="1" showErrorMessage="1" sqref="C33:G33" xr:uid="{00000000-0002-0000-0200-000001000000}">
      <formula1>" 選択してください,書類送付先と同じ,上記以外の連絡先"</formula1>
    </dataValidation>
    <dataValidation imeMode="hiragana" allowBlank="1" showInputMessage="1" showErrorMessage="1" sqref="C37:G37 C21:G21" xr:uid="{00000000-0002-0000-0200-000002000000}"/>
    <dataValidation imeMode="halfAlpha" allowBlank="1" showInputMessage="1" showErrorMessage="1" sqref="C29:M29 C23:G23 C25:G25 C15:G15 C39:G39 C27:G27" xr:uid="{00000000-0002-0000-0200-000003000000}"/>
    <dataValidation type="list" allowBlank="1" showInputMessage="1" showErrorMessage="1" sqref="C5:G5" xr:uid="{00000000-0002-0000-0200-000004000000}">
      <formula1>" 選択してください,茨城県,栃木県,群馬県,埼玉県,千葉県,東京都,神奈川県,山梨県,長野県,新潟県"</formula1>
    </dataValidation>
    <dataValidation type="list" allowBlank="1" showInputMessage="1" showErrorMessage="1" sqref="C44:G44" xr:uid="{00000000-0002-0000-0200-000005000000}">
      <formula1>" 選択してください,関東カラーガードコンテスト,ボールコートマーチング"</formula1>
    </dataValidation>
    <dataValidation type="list" allowBlank="1" showInputMessage="1" showErrorMessage="1" sqref="C46:G46" xr:uid="{00000000-0002-0000-0200-000006000000}">
      <formula1>" 選択してください,カラーガード,マーチング,その他"</formula1>
    </dataValidation>
    <dataValidation type="list" allowBlank="1" showInputMessage="1" showErrorMessage="1" sqref="C53:G53" xr:uid="{00000000-0002-0000-0200-000007000000}">
      <formula1>" 選択してください,ジュニアの部,高等学校の部,一般の部"</formula1>
    </dataValidation>
  </dataValidations>
  <pageMargins left="0.7" right="0.59" top="0.45" bottom="0.51" header="0.3" footer="0.3"/>
  <pageSetup paperSize="9" orientation="portrait" horizontalDpi="0"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0" id="{C3FD1560-8A91-4134-BFDB-C6004B6E7616}">
            <xm:f>選択肢!$A$80&lt;3</xm:f>
            <x14:dxf>
              <font>
                <color theme="0" tint="-4.9989318521683403E-2"/>
              </font>
            </x14:dxf>
          </x14:cfRule>
          <xm:sqref>A66</xm:sqref>
        </x14:conditionalFormatting>
        <x14:conditionalFormatting xmlns:xm="http://schemas.microsoft.com/office/excel/2006/main">
          <x14:cfRule type="expression" priority="7" id="{3F231945-44B1-48A0-BE40-9434F1D4216B}">
            <xm:f>選択肢!$A$80&lt;4</xm:f>
            <x14:dxf>
              <font>
                <color theme="0" tint="-4.9989318521683403E-2"/>
              </font>
            </x14:dxf>
          </x14:cfRule>
          <xm:sqref>A68:A70</xm:sqref>
        </x14:conditionalFormatting>
        <x14:conditionalFormatting xmlns:xm="http://schemas.microsoft.com/office/excel/2006/main">
          <x14:cfRule type="expression" priority="13" id="{676CD2F5-7EDF-48B6-83F8-F3F8C70E52B2}">
            <xm:f>選択肢!$A$80&lt;3</xm:f>
            <x14:dxf>
              <font>
                <color theme="0" tint="-4.9989318521683403E-2"/>
              </font>
              <fill>
                <patternFill>
                  <bgColor theme="0" tint="-4.9989318521683403E-2"/>
                </patternFill>
              </fill>
              <border>
                <left/>
                <right/>
                <top/>
                <bottom/>
              </border>
            </x14:dxf>
          </x14:cfRule>
          <xm:sqref>B66</xm:sqref>
        </x14:conditionalFormatting>
        <x14:conditionalFormatting xmlns:xm="http://schemas.microsoft.com/office/excel/2006/main">
          <x14:cfRule type="expression" priority="12" id="{DFFAFD4F-436E-4FCE-A03E-2F67E75E792C}">
            <xm:f>選択肢!$A$80&lt;4</xm:f>
            <x14:dxf>
              <font>
                <color theme="0" tint="-4.9989318521683403E-2"/>
              </font>
              <fill>
                <patternFill>
                  <bgColor theme="0" tint="-4.9989318521683403E-2"/>
                </patternFill>
              </fill>
              <border>
                <left/>
                <right/>
                <top/>
                <bottom/>
                <vertical/>
                <horizontal/>
              </border>
            </x14:dxf>
          </x14:cfRule>
          <xm:sqref>B68 B69:G69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274"/>
  <sheetViews>
    <sheetView showGridLines="0" zoomScaleNormal="100" workbookViewId="0">
      <selection activeCell="I153" sqref="I153:J153"/>
    </sheetView>
  </sheetViews>
  <sheetFormatPr defaultColWidth="5.44140625" defaultRowHeight="13.2"/>
  <cols>
    <col min="1" max="1" width="18.21875" customWidth="1"/>
    <col min="2" max="14" width="5.44140625" customWidth="1"/>
  </cols>
  <sheetData>
    <row r="1" spans="1:14" ht="19.5" customHeight="1">
      <c r="A1" s="8" t="s">
        <v>1</v>
      </c>
      <c r="B1" s="1"/>
      <c r="C1" s="1"/>
      <c r="D1" s="1"/>
      <c r="E1" s="1"/>
      <c r="F1" s="1"/>
      <c r="G1" s="1"/>
      <c r="H1" s="1"/>
      <c r="I1" s="17"/>
      <c r="J1" s="1"/>
      <c r="K1" s="1"/>
      <c r="L1" s="1"/>
      <c r="M1" s="1"/>
      <c r="N1" s="54" t="s">
        <v>893</v>
      </c>
    </row>
    <row r="2" spans="1:14" ht="15" customHeight="1">
      <c r="G2" s="231"/>
      <c r="H2" s="231"/>
      <c r="I2" s="231"/>
      <c r="J2" s="231"/>
      <c r="K2" s="231"/>
      <c r="L2" s="171"/>
      <c r="M2" s="171"/>
      <c r="N2" s="172" t="s">
        <v>878</v>
      </c>
    </row>
    <row r="3" spans="1:14" ht="19.5" customHeight="1">
      <c r="A3" s="82" t="s">
        <v>463</v>
      </c>
      <c r="N3" s="160"/>
    </row>
    <row r="4" spans="1:14" ht="9.75" customHeight="1">
      <c r="A4" s="86"/>
      <c r="B4" s="83"/>
      <c r="C4" s="83"/>
      <c r="D4" s="83"/>
      <c r="E4" s="83"/>
      <c r="F4" s="83"/>
      <c r="G4" s="83"/>
      <c r="H4" s="83"/>
      <c r="I4" s="83"/>
      <c r="J4" s="83"/>
      <c r="K4" s="83"/>
      <c r="L4" s="83"/>
      <c r="M4" s="83"/>
      <c r="N4" s="83"/>
    </row>
    <row r="5" spans="1:14" ht="18" customHeight="1">
      <c r="A5" s="3" t="s">
        <v>427</v>
      </c>
      <c r="B5" s="3" t="s">
        <v>428</v>
      </c>
      <c r="C5" s="3"/>
      <c r="D5" s="3"/>
      <c r="E5" s="3"/>
      <c r="F5" s="3"/>
      <c r="G5" s="3"/>
      <c r="H5" s="3"/>
      <c r="I5" s="3"/>
      <c r="J5" s="3"/>
      <c r="K5" s="3"/>
      <c r="L5" s="3"/>
      <c r="M5" s="3"/>
      <c r="N5" s="3"/>
    </row>
    <row r="6" spans="1:14" ht="18" customHeight="1">
      <c r="A6" s="3" t="s">
        <v>177</v>
      </c>
      <c r="B6" s="3" t="s">
        <v>176</v>
      </c>
      <c r="C6" s="3"/>
      <c r="D6" s="3"/>
      <c r="E6" s="3"/>
      <c r="F6" s="3"/>
      <c r="G6" s="3"/>
      <c r="H6" s="3"/>
      <c r="I6" s="3"/>
      <c r="J6" s="3"/>
      <c r="K6" s="3"/>
      <c r="L6" s="3"/>
      <c r="M6" s="3"/>
      <c r="N6" s="3"/>
    </row>
    <row r="7" spans="1:14" ht="18" customHeight="1">
      <c r="A7" s="3"/>
      <c r="B7" s="3" t="s">
        <v>175</v>
      </c>
      <c r="C7" s="3"/>
      <c r="D7" s="3"/>
      <c r="E7" s="3"/>
      <c r="F7" s="3"/>
      <c r="G7" s="3"/>
      <c r="H7" s="3"/>
      <c r="I7" s="3"/>
      <c r="J7" s="3"/>
      <c r="K7" s="3"/>
      <c r="L7" s="3"/>
      <c r="M7" s="3"/>
      <c r="N7" s="3"/>
    </row>
    <row r="8" spans="1:14" ht="9" customHeight="1">
      <c r="A8" s="9"/>
      <c r="B8" s="9"/>
      <c r="C8" s="9"/>
      <c r="D8" s="9"/>
      <c r="E8" s="9"/>
      <c r="F8" s="9"/>
      <c r="G8" s="9"/>
      <c r="H8" s="9"/>
      <c r="I8" s="9"/>
      <c r="J8" s="9"/>
      <c r="K8" s="9"/>
      <c r="L8" s="9"/>
      <c r="M8" s="9"/>
      <c r="N8" s="9"/>
    </row>
    <row r="9" spans="1:14" ht="15.75" customHeight="1"/>
    <row r="10" spans="1:14" ht="16.2">
      <c r="A10" s="7" t="s">
        <v>426</v>
      </c>
      <c r="B10" s="2"/>
      <c r="C10" s="2"/>
      <c r="D10" s="2"/>
      <c r="E10" s="2"/>
      <c r="F10" s="2"/>
      <c r="G10" s="2"/>
      <c r="H10" s="2"/>
      <c r="I10" s="2"/>
      <c r="J10" s="2"/>
      <c r="K10" s="2"/>
      <c r="L10" s="2"/>
      <c r="M10" s="2"/>
      <c r="N10" s="2"/>
    </row>
    <row r="11" spans="1:14" s="174" customFormat="1" ht="21" customHeight="1">
      <c r="A11" s="235" t="s">
        <v>850</v>
      </c>
      <c r="B11" s="232"/>
      <c r="C11" s="232"/>
      <c r="D11" s="232"/>
      <c r="E11" s="232"/>
      <c r="F11" s="233"/>
      <c r="G11" s="232"/>
      <c r="H11" s="232"/>
      <c r="I11" s="232"/>
      <c r="J11" s="232"/>
      <c r="K11" s="232"/>
      <c r="L11" s="232"/>
      <c r="M11" s="232"/>
      <c r="N11" s="232"/>
    </row>
    <row r="12" spans="1:14" s="174" customFormat="1" ht="20.25" customHeight="1">
      <c r="A12" s="235" t="s">
        <v>685</v>
      </c>
      <c r="B12" s="232"/>
      <c r="C12" s="232"/>
      <c r="D12" s="232"/>
      <c r="E12" s="232"/>
      <c r="F12" s="233"/>
      <c r="G12" s="232"/>
      <c r="H12" s="232"/>
      <c r="I12" s="232"/>
      <c r="J12" s="232"/>
      <c r="K12" s="232"/>
      <c r="L12" s="232"/>
      <c r="M12" s="232"/>
      <c r="N12" s="232"/>
    </row>
    <row r="13" spans="1:14" ht="25.5" customHeight="1">
      <c r="A13" s="31" t="s">
        <v>715</v>
      </c>
      <c r="B13" s="234"/>
      <c r="C13" s="234"/>
      <c r="D13" s="234"/>
      <c r="E13" s="234"/>
      <c r="F13" s="234"/>
      <c r="G13" s="234"/>
      <c r="H13" s="234"/>
      <c r="I13" s="234"/>
      <c r="J13" s="234"/>
      <c r="K13" s="3"/>
      <c r="L13" s="3"/>
      <c r="M13" s="3"/>
      <c r="N13" s="3"/>
    </row>
    <row r="14" spans="1:14" ht="7.5" customHeight="1">
      <c r="A14" s="3"/>
      <c r="B14" s="3"/>
      <c r="C14" s="3"/>
      <c r="D14" s="3"/>
      <c r="E14" s="3"/>
      <c r="F14" s="3"/>
      <c r="G14" s="3"/>
      <c r="H14" s="3"/>
      <c r="I14" s="3"/>
      <c r="J14" s="3"/>
      <c r="K14" s="3"/>
      <c r="L14" s="3"/>
      <c r="M14" s="3"/>
      <c r="N14" s="3"/>
    </row>
    <row r="15" spans="1:14" ht="14.25" customHeight="1">
      <c r="A15" s="3" t="s">
        <v>41</v>
      </c>
      <c r="B15" s="31" t="s">
        <v>342</v>
      </c>
      <c r="C15" s="3"/>
      <c r="D15" s="3"/>
      <c r="E15" s="3"/>
      <c r="F15" s="3"/>
      <c r="G15" s="3"/>
      <c r="H15" s="3"/>
      <c r="I15" s="3"/>
      <c r="J15" s="3"/>
      <c r="K15" s="3"/>
      <c r="L15" s="3"/>
      <c r="M15" s="3"/>
      <c r="N15" s="3"/>
    </row>
    <row r="16" spans="1:14" ht="9.75" customHeight="1">
      <c r="A16" s="3"/>
      <c r="B16" s="3"/>
      <c r="C16" s="3"/>
      <c r="D16" s="3"/>
      <c r="E16" s="3"/>
      <c r="F16" s="3"/>
      <c r="G16" s="3"/>
      <c r="H16" s="3"/>
      <c r="I16" s="3"/>
      <c r="J16" s="3"/>
      <c r="K16" s="3"/>
      <c r="L16" s="3"/>
      <c r="M16" s="3"/>
      <c r="N16" s="3"/>
    </row>
    <row r="17" spans="1:14" ht="15" customHeight="1">
      <c r="A17" s="3" t="s">
        <v>56</v>
      </c>
      <c r="B17" s="15" t="s">
        <v>277</v>
      </c>
      <c r="C17" s="3"/>
      <c r="D17" s="3"/>
      <c r="E17" s="3"/>
      <c r="F17" s="3"/>
      <c r="G17" s="3"/>
      <c r="H17" s="3"/>
      <c r="I17" s="3"/>
      <c r="J17" s="3"/>
      <c r="K17" s="3"/>
      <c r="L17" s="3"/>
      <c r="M17" s="3"/>
      <c r="N17" s="3"/>
    </row>
    <row r="18" spans="1:14" ht="15" customHeight="1">
      <c r="A18" s="3"/>
      <c r="B18" s="16" t="s">
        <v>278</v>
      </c>
      <c r="C18" s="3"/>
      <c r="D18" s="3"/>
      <c r="E18" s="3"/>
      <c r="F18" s="3"/>
      <c r="G18" s="3"/>
      <c r="H18" s="3"/>
      <c r="I18" s="3"/>
      <c r="J18" s="3"/>
      <c r="K18" s="3"/>
      <c r="L18" s="3"/>
      <c r="M18" s="3"/>
      <c r="N18" s="3"/>
    </row>
    <row r="19" spans="1:14" ht="15" customHeight="1">
      <c r="A19" s="3"/>
      <c r="B19" s="16" t="s">
        <v>157</v>
      </c>
      <c r="C19" s="3"/>
      <c r="D19" s="3"/>
      <c r="E19" s="3"/>
      <c r="F19" s="3"/>
      <c r="G19" s="3"/>
      <c r="H19" s="3"/>
      <c r="I19" s="3"/>
      <c r="J19" s="3"/>
      <c r="K19" s="3"/>
      <c r="L19" s="3"/>
      <c r="M19" s="3"/>
      <c r="N19" s="3"/>
    </row>
    <row r="20" spans="1:14" ht="15" customHeight="1">
      <c r="A20" s="3"/>
      <c r="B20" s="16" t="s">
        <v>279</v>
      </c>
      <c r="C20" s="3"/>
      <c r="D20" s="3"/>
      <c r="E20" s="3"/>
      <c r="F20" s="3"/>
      <c r="G20" s="3"/>
      <c r="H20" s="3"/>
      <c r="I20" s="3"/>
      <c r="J20" s="3"/>
      <c r="K20" s="3"/>
      <c r="L20" s="3"/>
      <c r="M20" s="3"/>
      <c r="N20" s="3"/>
    </row>
    <row r="21" spans="1:14" ht="15" customHeight="1">
      <c r="A21" s="3"/>
      <c r="B21" s="16" t="s">
        <v>280</v>
      </c>
      <c r="C21" s="3"/>
      <c r="D21" s="3"/>
      <c r="E21" s="3"/>
      <c r="F21" s="3"/>
      <c r="G21" s="3"/>
      <c r="H21" s="3"/>
      <c r="I21" s="3"/>
      <c r="J21" s="3"/>
      <c r="K21" s="3"/>
      <c r="L21" s="3"/>
      <c r="M21" s="3"/>
      <c r="N21" s="3"/>
    </row>
    <row r="22" spans="1:14" ht="10.95" customHeight="1">
      <c r="A22" s="3"/>
      <c r="B22" s="3"/>
      <c r="C22" s="3"/>
      <c r="D22" s="3"/>
      <c r="E22" s="3"/>
      <c r="F22" s="3"/>
      <c r="G22" s="3"/>
      <c r="H22" s="3"/>
      <c r="I22" s="3"/>
      <c r="J22" s="3"/>
      <c r="K22" s="3"/>
      <c r="L22" s="3"/>
      <c r="M22" s="3"/>
      <c r="N22" s="3"/>
    </row>
    <row r="23" spans="1:14" ht="16.5" customHeight="1">
      <c r="A23" s="3" t="s">
        <v>83</v>
      </c>
      <c r="B23" s="3"/>
      <c r="C23" s="3"/>
      <c r="D23" s="3"/>
      <c r="E23" s="3"/>
      <c r="F23" s="3"/>
      <c r="G23" s="3"/>
      <c r="H23" s="3"/>
      <c r="I23" s="3"/>
      <c r="J23" s="3"/>
      <c r="K23" s="3"/>
      <c r="L23" s="3"/>
      <c r="M23" s="3"/>
      <c r="N23" s="3"/>
    </row>
    <row r="24" spans="1:14" ht="9" customHeight="1">
      <c r="A24" s="3"/>
      <c r="B24" s="3"/>
      <c r="C24" s="3"/>
      <c r="D24" s="3"/>
      <c r="E24" s="3"/>
      <c r="F24" s="3"/>
      <c r="G24" s="3"/>
      <c r="H24" s="3"/>
      <c r="I24" s="3"/>
      <c r="J24" s="3"/>
      <c r="K24" s="3"/>
      <c r="L24" s="3"/>
      <c r="M24" s="3"/>
      <c r="N24" s="3"/>
    </row>
    <row r="25" spans="1:14">
      <c r="A25" s="3" t="s">
        <v>80</v>
      </c>
      <c r="B25" s="3" t="s">
        <v>78</v>
      </c>
      <c r="C25" s="3"/>
      <c r="D25" s="3"/>
      <c r="E25" s="3"/>
      <c r="F25" s="3"/>
      <c r="G25" s="3"/>
      <c r="H25" s="3"/>
      <c r="I25" s="3"/>
      <c r="J25" s="3"/>
      <c r="K25" s="3"/>
      <c r="L25" s="3"/>
      <c r="M25" s="3"/>
      <c r="N25" s="3"/>
    </row>
    <row r="26" spans="1:14" ht="10.199999999999999" customHeight="1">
      <c r="A26" s="3"/>
      <c r="B26" s="3"/>
      <c r="C26" s="3"/>
      <c r="D26" s="3"/>
      <c r="E26" s="3"/>
      <c r="F26" s="3"/>
      <c r="G26" s="3"/>
      <c r="H26" s="3"/>
      <c r="I26" s="3"/>
      <c r="J26" s="3"/>
      <c r="K26" s="3"/>
      <c r="L26" s="3"/>
      <c r="M26" s="3"/>
      <c r="N26" s="3"/>
    </row>
    <row r="27" spans="1:14">
      <c r="A27" s="3" t="s">
        <v>81</v>
      </c>
      <c r="B27" s="3" t="s">
        <v>79</v>
      </c>
      <c r="C27" s="3"/>
      <c r="D27" s="3"/>
      <c r="E27" s="3"/>
      <c r="F27" s="3"/>
      <c r="G27" s="3"/>
      <c r="H27" s="3"/>
      <c r="I27" s="3"/>
      <c r="J27" s="3"/>
      <c r="K27" s="3"/>
      <c r="L27" s="3"/>
      <c r="M27" s="3"/>
      <c r="N27" s="3"/>
    </row>
    <row r="28" spans="1:14">
      <c r="A28" s="3"/>
      <c r="B28" s="3" t="s">
        <v>82</v>
      </c>
      <c r="C28" s="3"/>
      <c r="D28" s="3"/>
      <c r="E28" s="3"/>
      <c r="F28" s="3"/>
      <c r="G28" s="3"/>
      <c r="H28" s="3"/>
      <c r="I28" s="3"/>
      <c r="J28" s="3"/>
      <c r="K28" s="3"/>
      <c r="L28" s="3"/>
      <c r="M28" s="3"/>
      <c r="N28" s="3"/>
    </row>
    <row r="29" spans="1:14">
      <c r="A29" s="9"/>
      <c r="B29" s="9"/>
      <c r="C29" s="9"/>
      <c r="D29" s="9"/>
      <c r="E29" s="9"/>
      <c r="F29" s="9"/>
      <c r="G29" s="9"/>
      <c r="H29" s="9"/>
      <c r="I29" s="9"/>
      <c r="J29" s="9"/>
      <c r="K29" s="9"/>
      <c r="L29" s="9"/>
      <c r="M29" s="9"/>
      <c r="N29" s="9"/>
    </row>
    <row r="30" spans="1:14" ht="9.6" customHeight="1">
      <c r="A30" s="46"/>
      <c r="B30" s="46"/>
      <c r="C30" s="46"/>
      <c r="D30" s="46"/>
      <c r="E30" s="46"/>
      <c r="F30" s="46"/>
      <c r="G30" s="46"/>
      <c r="H30" s="46"/>
      <c r="I30" s="46"/>
      <c r="J30" s="46"/>
      <c r="K30" s="46"/>
      <c r="L30" s="46"/>
      <c r="M30" s="46"/>
      <c r="N30" s="46"/>
    </row>
    <row r="31" spans="1:14" ht="15" customHeight="1" thickBot="1">
      <c r="A31" s="3"/>
      <c r="B31" s="3"/>
      <c r="C31" s="3"/>
      <c r="D31" s="3"/>
      <c r="E31" s="3"/>
      <c r="F31" s="3"/>
      <c r="G31" s="3"/>
      <c r="H31" s="3"/>
      <c r="I31" s="3"/>
      <c r="J31" s="3"/>
      <c r="K31" s="3"/>
      <c r="L31" s="3"/>
      <c r="M31" s="3"/>
      <c r="N31" s="3"/>
    </row>
    <row r="32" spans="1:14" ht="17.25" customHeight="1" thickBot="1">
      <c r="A32" s="45" t="s">
        <v>85</v>
      </c>
      <c r="B32" s="22" t="s">
        <v>2</v>
      </c>
      <c r="C32" s="319" t="s">
        <v>111</v>
      </c>
      <c r="D32" s="320"/>
      <c r="E32" s="321"/>
      <c r="F32" s="3" t="s">
        <v>174</v>
      </c>
      <c r="G32" s="84" t="s">
        <v>282</v>
      </c>
      <c r="H32" s="3"/>
      <c r="I32" s="3"/>
      <c r="J32" s="3"/>
      <c r="K32" s="3"/>
      <c r="L32" s="3"/>
      <c r="M32" s="3"/>
      <c r="N32" s="3"/>
    </row>
    <row r="33" spans="1:14" ht="18" customHeight="1">
      <c r="A33" s="38"/>
      <c r="B33" s="39"/>
      <c r="C33" s="9"/>
      <c r="D33" s="9"/>
      <c r="E33" s="9"/>
      <c r="F33" s="9"/>
      <c r="G33" s="9"/>
      <c r="H33" s="9"/>
      <c r="I33" s="9"/>
      <c r="J33" s="9"/>
      <c r="K33" s="9"/>
      <c r="L33" s="9"/>
      <c r="M33" s="9"/>
      <c r="N33" s="9"/>
    </row>
    <row r="34" spans="1:14" ht="10.199999999999999" customHeight="1">
      <c r="A34" s="63"/>
      <c r="B34" s="64"/>
      <c r="C34" s="46"/>
      <c r="D34" s="46"/>
      <c r="E34" s="46"/>
      <c r="F34" s="46"/>
      <c r="G34" s="46"/>
      <c r="H34" s="46"/>
      <c r="I34" s="46"/>
      <c r="J34" s="46"/>
      <c r="K34" s="46"/>
      <c r="L34" s="46"/>
      <c r="M34" s="46"/>
      <c r="N34" s="46"/>
    </row>
    <row r="35" spans="1:14">
      <c r="A35" s="298" t="s">
        <v>57</v>
      </c>
      <c r="B35" s="298"/>
      <c r="C35" s="298"/>
      <c r="D35" s="298"/>
      <c r="E35" s="298"/>
      <c r="F35" s="298"/>
      <c r="G35" s="298"/>
      <c r="H35" s="298"/>
      <c r="I35" s="298"/>
      <c r="J35" s="298"/>
      <c r="K35" s="298"/>
      <c r="L35" s="298"/>
      <c r="M35" s="298"/>
      <c r="N35" s="298"/>
    </row>
    <row r="36" spans="1:14" ht="5.4" customHeight="1">
      <c r="A36" s="3"/>
      <c r="B36" s="3"/>
      <c r="C36" s="3"/>
      <c r="D36" s="3"/>
      <c r="E36" s="3"/>
      <c r="F36" s="3"/>
      <c r="G36" s="3"/>
      <c r="H36" s="3"/>
      <c r="I36" s="3"/>
      <c r="J36" s="3"/>
      <c r="K36" s="3"/>
      <c r="L36" s="3"/>
      <c r="M36" s="3"/>
      <c r="N36" s="3"/>
    </row>
    <row r="37" spans="1:14" ht="16.5" customHeight="1">
      <c r="A37" s="131" t="s">
        <v>58</v>
      </c>
      <c r="B37" s="25" t="s">
        <v>4</v>
      </c>
      <c r="C37" s="275"/>
      <c r="D37" s="276"/>
      <c r="E37" s="276"/>
      <c r="F37" s="276"/>
      <c r="G37" s="276"/>
      <c r="H37" s="276"/>
      <c r="I37" s="276"/>
      <c r="J37" s="276"/>
      <c r="K37" s="276"/>
      <c r="L37" s="276"/>
      <c r="M37" s="277"/>
      <c r="N37" s="3"/>
    </row>
    <row r="38" spans="1:14" ht="7.95" customHeight="1">
      <c r="A38" s="30"/>
      <c r="B38" s="23"/>
      <c r="C38" s="3"/>
      <c r="D38" s="3"/>
      <c r="E38" s="3"/>
      <c r="F38" s="3"/>
      <c r="G38" s="3"/>
      <c r="H38" s="3"/>
      <c r="I38" s="3"/>
      <c r="J38" s="3"/>
      <c r="K38" s="3"/>
      <c r="L38" s="3"/>
      <c r="M38" s="3"/>
      <c r="N38" s="3"/>
    </row>
    <row r="39" spans="1:14" ht="16.5" customHeight="1">
      <c r="A39" s="131" t="s">
        <v>59</v>
      </c>
      <c r="B39" s="24" t="s">
        <v>4</v>
      </c>
      <c r="C39" s="286"/>
      <c r="D39" s="287"/>
      <c r="E39" s="287"/>
      <c r="F39" s="287"/>
      <c r="G39" s="288"/>
      <c r="H39" s="3"/>
      <c r="I39" s="3"/>
      <c r="J39" s="3"/>
      <c r="K39" s="3"/>
      <c r="L39" s="3"/>
      <c r="M39" s="3"/>
      <c r="N39" s="3"/>
    </row>
    <row r="40" spans="1:14" ht="8.25" customHeight="1">
      <c r="A40" s="30"/>
      <c r="B40" s="23"/>
      <c r="C40" s="3"/>
      <c r="D40" s="3"/>
      <c r="E40" s="3"/>
      <c r="F40" s="3"/>
      <c r="G40" s="3"/>
      <c r="H40" s="3"/>
      <c r="I40" s="3"/>
      <c r="J40" s="3"/>
      <c r="K40" s="3"/>
      <c r="L40" s="3"/>
      <c r="M40" s="3"/>
      <c r="N40" s="3"/>
    </row>
    <row r="41" spans="1:14" ht="16.5" customHeight="1">
      <c r="A41" s="131" t="s">
        <v>60</v>
      </c>
      <c r="B41" s="24" t="s">
        <v>4</v>
      </c>
      <c r="C41" s="295"/>
      <c r="D41" s="296"/>
      <c r="E41" s="296"/>
      <c r="F41" s="296"/>
      <c r="G41" s="297"/>
      <c r="H41" s="3"/>
      <c r="I41" s="3"/>
      <c r="J41" s="3"/>
      <c r="K41" s="3"/>
      <c r="L41" s="3"/>
      <c r="M41" s="3"/>
      <c r="N41" s="3"/>
    </row>
    <row r="42" spans="1:14" ht="8.25" customHeight="1">
      <c r="A42" s="30"/>
      <c r="B42" s="23"/>
      <c r="C42" s="3"/>
      <c r="D42" s="3"/>
      <c r="E42" s="3"/>
      <c r="F42" s="3"/>
      <c r="G42" s="3"/>
      <c r="H42" s="3"/>
      <c r="I42" s="3"/>
      <c r="J42" s="3"/>
      <c r="K42" s="3"/>
      <c r="L42" s="3"/>
      <c r="M42" s="3"/>
      <c r="N42" s="3"/>
    </row>
    <row r="43" spans="1:14" ht="21.75" customHeight="1">
      <c r="A43" s="152" t="s">
        <v>77</v>
      </c>
      <c r="B43" s="22" t="s">
        <v>86</v>
      </c>
      <c r="C43" s="275" t="s">
        <v>111</v>
      </c>
      <c r="D43" s="276"/>
      <c r="E43" s="276"/>
      <c r="F43" s="276"/>
      <c r="G43" s="277"/>
      <c r="H43" s="44" t="s">
        <v>61</v>
      </c>
      <c r="I43" s="294" t="str">
        <f>VLOOKUP(C43,選択肢!A2:B4,2,FALSE)</f>
        <v>選択により以下入力箇所が変わります</v>
      </c>
      <c r="J43" s="294"/>
      <c r="K43" s="294"/>
      <c r="L43" s="294"/>
      <c r="M43" s="294"/>
      <c r="N43" s="294"/>
    </row>
    <row r="44" spans="1:14" ht="6.75" customHeight="1">
      <c r="A44" s="3"/>
      <c r="B44" s="23"/>
      <c r="C44" s="3"/>
      <c r="D44" s="3"/>
      <c r="E44" s="3"/>
      <c r="F44" s="3"/>
      <c r="G44" s="3"/>
      <c r="H44" s="3"/>
      <c r="I44" s="33"/>
      <c r="J44" s="3"/>
      <c r="K44" s="3"/>
      <c r="L44" s="3"/>
      <c r="M44" s="3"/>
      <c r="N44" s="3"/>
    </row>
    <row r="45" spans="1:14" ht="17.25" customHeight="1">
      <c r="A45" s="150" t="s">
        <v>84</v>
      </c>
      <c r="B45" s="22" t="s">
        <v>87</v>
      </c>
      <c r="C45" s="275" t="s">
        <v>111</v>
      </c>
      <c r="D45" s="276"/>
      <c r="E45" s="276"/>
      <c r="F45" s="276"/>
      <c r="G45" s="277"/>
      <c r="H45" s="44" t="s">
        <v>62</v>
      </c>
      <c r="I45" s="294" t="str">
        <f>VLOOKUP(C43,選択肢!A6:B8,2,FALSE)</f>
        <v>①で必要がないを選択した時のみ</v>
      </c>
      <c r="J45" s="294"/>
      <c r="K45" s="294"/>
      <c r="L45" s="294"/>
      <c r="M45" s="294"/>
      <c r="N45" s="294"/>
    </row>
    <row r="46" spans="1:14" ht="17.25" customHeight="1">
      <c r="A46" s="32"/>
      <c r="B46" s="22"/>
      <c r="C46" s="155" t="s">
        <v>75</v>
      </c>
      <c r="D46" s="275"/>
      <c r="E46" s="276"/>
      <c r="F46" s="276"/>
      <c r="G46" s="276"/>
      <c r="H46" s="276"/>
      <c r="I46" s="276"/>
      <c r="J46" s="276"/>
      <c r="K46" s="276"/>
      <c r="L46" s="276"/>
      <c r="M46" s="277"/>
      <c r="N46" s="3"/>
    </row>
    <row r="47" spans="1:14" ht="7.5" customHeight="1">
      <c r="A47" s="3"/>
      <c r="B47" s="23"/>
      <c r="C47" s="3"/>
      <c r="D47" s="3"/>
      <c r="E47" s="3"/>
      <c r="F47" s="3"/>
      <c r="G47" s="3"/>
      <c r="H47" s="3"/>
      <c r="I47" s="42"/>
      <c r="J47" s="3"/>
      <c r="K47" s="3"/>
      <c r="L47" s="3"/>
      <c r="M47" s="3"/>
      <c r="N47" s="3"/>
    </row>
    <row r="48" spans="1:14" ht="18" customHeight="1">
      <c r="A48" s="150" t="s">
        <v>92</v>
      </c>
      <c r="B48" s="22" t="s">
        <v>88</v>
      </c>
      <c r="C48" s="275" t="s">
        <v>111</v>
      </c>
      <c r="D48" s="276"/>
      <c r="E48" s="276"/>
      <c r="F48" s="276"/>
      <c r="G48" s="277"/>
      <c r="H48" s="44" t="s">
        <v>63</v>
      </c>
      <c r="I48" s="294" t="str">
        <f>VLOOKUP(C48,選択肢!A10:B13,2,FALSE)</f>
        <v>①で必要があるを選択した時のみ</v>
      </c>
      <c r="J48" s="294"/>
      <c r="K48" s="294"/>
      <c r="L48" s="294"/>
      <c r="M48" s="294"/>
      <c r="N48" s="294"/>
    </row>
    <row r="49" spans="1:14" ht="7.5" customHeight="1">
      <c r="A49" s="3"/>
      <c r="B49" s="23"/>
      <c r="C49" s="3"/>
      <c r="D49" s="3"/>
      <c r="E49" s="3"/>
      <c r="F49" s="3"/>
      <c r="G49" s="3"/>
      <c r="H49" s="3"/>
      <c r="I49" s="3"/>
      <c r="J49" s="3"/>
      <c r="K49" s="3"/>
      <c r="L49" s="3"/>
      <c r="M49" s="3"/>
      <c r="N49" s="3"/>
    </row>
    <row r="50" spans="1:14" ht="18" customHeight="1">
      <c r="A50" s="150" t="s">
        <v>91</v>
      </c>
      <c r="B50" s="27" t="s">
        <v>262</v>
      </c>
      <c r="C50" s="299" t="s">
        <v>64</v>
      </c>
      <c r="D50" s="300"/>
      <c r="E50" s="309" t="s">
        <v>111</v>
      </c>
      <c r="F50" s="310"/>
      <c r="G50" s="311"/>
      <c r="H50" s="44" t="s">
        <v>263</v>
      </c>
      <c r="I50" s="3"/>
      <c r="J50" s="3"/>
      <c r="K50" s="3"/>
      <c r="L50" s="3"/>
      <c r="M50" s="3"/>
      <c r="N50" s="3"/>
    </row>
    <row r="51" spans="1:14" ht="7.2" customHeight="1">
      <c r="A51" s="32"/>
      <c r="B51" s="34"/>
      <c r="C51" s="34"/>
      <c r="D51" s="34"/>
      <c r="E51" s="34"/>
      <c r="F51" s="34"/>
      <c r="G51" s="34"/>
      <c r="H51" s="34"/>
      <c r="I51" s="3"/>
      <c r="J51" s="3"/>
      <c r="K51" s="3"/>
      <c r="L51" s="3"/>
      <c r="M51" s="3"/>
      <c r="N51" s="3"/>
    </row>
    <row r="52" spans="1:14" ht="13.2" customHeight="1">
      <c r="A52" s="3"/>
      <c r="B52" s="23"/>
      <c r="C52" s="3"/>
      <c r="D52" s="3"/>
      <c r="E52" s="3"/>
      <c r="F52" s="3"/>
      <c r="G52" s="3"/>
      <c r="H52" s="3"/>
      <c r="I52" s="3"/>
      <c r="J52" s="301" t="s">
        <v>76</v>
      </c>
      <c r="K52" s="302"/>
      <c r="L52" s="302"/>
      <c r="M52" s="303"/>
      <c r="N52" s="3"/>
    </row>
    <row r="53" spans="1:14" ht="18" customHeight="1">
      <c r="A53" s="32"/>
      <c r="B53" s="24" t="s">
        <v>89</v>
      </c>
      <c r="C53" s="299" t="s">
        <v>65</v>
      </c>
      <c r="D53" s="300"/>
      <c r="E53" s="272"/>
      <c r="F53" s="273"/>
      <c r="G53" s="273"/>
      <c r="H53" s="304" t="s">
        <v>66</v>
      </c>
      <c r="I53" s="305"/>
      <c r="J53" s="306"/>
      <c r="K53" s="307"/>
      <c r="L53" s="307"/>
      <c r="M53" s="308"/>
      <c r="N53" s="44" t="s">
        <v>70</v>
      </c>
    </row>
    <row r="54" spans="1:14" ht="18" customHeight="1">
      <c r="A54" s="32"/>
      <c r="B54" s="24"/>
      <c r="C54" s="312" t="s">
        <v>69</v>
      </c>
      <c r="D54" s="313"/>
      <c r="E54" s="275"/>
      <c r="F54" s="276"/>
      <c r="G54" s="276"/>
      <c r="H54" s="305" t="s">
        <v>67</v>
      </c>
      <c r="I54" s="305"/>
      <c r="J54" s="306"/>
      <c r="K54" s="307"/>
      <c r="L54" s="307"/>
      <c r="M54" s="308"/>
      <c r="N54" s="44" t="s">
        <v>70</v>
      </c>
    </row>
    <row r="55" spans="1:14" ht="18" customHeight="1">
      <c r="A55" s="32"/>
      <c r="B55" s="24"/>
      <c r="C55" s="3"/>
      <c r="D55" s="3"/>
      <c r="E55" s="3"/>
      <c r="F55" s="3"/>
      <c r="G55" s="3"/>
      <c r="H55" s="305" t="s">
        <v>68</v>
      </c>
      <c r="I55" s="305"/>
      <c r="J55" s="314"/>
      <c r="K55" s="315"/>
      <c r="L55" s="315"/>
      <c r="M55" s="316"/>
      <c r="N55" s="44" t="s">
        <v>70</v>
      </c>
    </row>
    <row r="56" spans="1:14" ht="7.5" customHeight="1">
      <c r="A56" s="32"/>
      <c r="B56" s="23"/>
      <c r="C56" s="43"/>
      <c r="D56" s="43"/>
      <c r="E56" s="37"/>
      <c r="F56" s="36"/>
      <c r="G56" s="36"/>
      <c r="H56" s="36"/>
      <c r="I56" s="35"/>
      <c r="J56" s="35"/>
      <c r="K56" s="35"/>
      <c r="L56" s="35"/>
      <c r="M56" s="35"/>
      <c r="N56" s="3"/>
    </row>
    <row r="57" spans="1:14" ht="21" customHeight="1">
      <c r="A57" s="151" t="s">
        <v>93</v>
      </c>
      <c r="B57" s="24" t="s">
        <v>90</v>
      </c>
      <c r="C57" s="317" t="s">
        <v>71</v>
      </c>
      <c r="D57" s="318"/>
      <c r="E57" s="272"/>
      <c r="F57" s="273"/>
      <c r="G57" s="274"/>
      <c r="H57" s="27" t="s">
        <v>265</v>
      </c>
      <c r="I57" s="299" t="s">
        <v>264</v>
      </c>
      <c r="J57" s="303"/>
      <c r="K57" s="291" t="s">
        <v>111</v>
      </c>
      <c r="L57" s="292"/>
      <c r="M57" s="293"/>
      <c r="N57" s="44" t="s">
        <v>72</v>
      </c>
    </row>
    <row r="58" spans="1:14" ht="9" customHeight="1">
      <c r="A58" s="40"/>
      <c r="B58" s="39"/>
      <c r="C58" s="9"/>
      <c r="D58" s="41"/>
      <c r="E58" s="41"/>
      <c r="F58" s="41"/>
      <c r="G58" s="41"/>
      <c r="H58" s="41"/>
      <c r="I58" s="41"/>
      <c r="J58" s="41"/>
      <c r="K58" s="41"/>
      <c r="L58" s="41"/>
      <c r="M58" s="41"/>
      <c r="N58" s="9"/>
    </row>
    <row r="59" spans="1:14" ht="16.2" customHeight="1">
      <c r="A59" s="298" t="s">
        <v>147</v>
      </c>
      <c r="B59" s="298"/>
      <c r="C59" s="298"/>
      <c r="D59" s="298"/>
      <c r="E59" s="298"/>
      <c r="F59" s="298"/>
      <c r="G59" s="298"/>
      <c r="H59" s="298"/>
      <c r="I59" s="298"/>
      <c r="J59" s="298"/>
      <c r="K59" s="298"/>
      <c r="L59" s="298"/>
      <c r="M59" s="298"/>
      <c r="N59" s="298"/>
    </row>
    <row r="60" spans="1:14" ht="6" customHeight="1">
      <c r="A60" s="3"/>
      <c r="B60" s="3"/>
      <c r="C60" s="3"/>
      <c r="D60" s="3"/>
      <c r="E60" s="3"/>
      <c r="F60" s="3"/>
      <c r="G60" s="3"/>
      <c r="H60" s="3"/>
      <c r="I60" s="3"/>
      <c r="J60" s="3"/>
      <c r="K60" s="3"/>
      <c r="L60" s="3"/>
      <c r="M60" s="3"/>
      <c r="N60" s="3"/>
    </row>
    <row r="61" spans="1:14" ht="16.2" customHeight="1">
      <c r="A61" s="131" t="s">
        <v>58</v>
      </c>
      <c r="B61" s="25" t="s">
        <v>4</v>
      </c>
      <c r="C61" s="275"/>
      <c r="D61" s="276"/>
      <c r="E61" s="276"/>
      <c r="F61" s="276"/>
      <c r="G61" s="276"/>
      <c r="H61" s="276"/>
      <c r="I61" s="276"/>
      <c r="J61" s="276"/>
      <c r="K61" s="276"/>
      <c r="L61" s="276"/>
      <c r="M61" s="277"/>
      <c r="N61" s="3"/>
    </row>
    <row r="62" spans="1:14" ht="6.75" customHeight="1">
      <c r="A62" s="30"/>
      <c r="B62" s="23"/>
      <c r="C62" s="3"/>
      <c r="D62" s="3"/>
      <c r="E62" s="3"/>
      <c r="F62" s="3"/>
      <c r="G62" s="3"/>
      <c r="H62" s="3"/>
      <c r="I62" s="3"/>
      <c r="J62" s="3"/>
      <c r="K62" s="3"/>
      <c r="L62" s="3"/>
      <c r="M62" s="3"/>
      <c r="N62" s="3"/>
    </row>
    <row r="63" spans="1:14" ht="16.2" customHeight="1">
      <c r="A63" s="131" t="s">
        <v>59</v>
      </c>
      <c r="B63" s="24" t="s">
        <v>4</v>
      </c>
      <c r="C63" s="286"/>
      <c r="D63" s="287"/>
      <c r="E63" s="287"/>
      <c r="F63" s="287"/>
      <c r="G63" s="288"/>
      <c r="H63" s="3"/>
      <c r="I63" s="3"/>
      <c r="J63" s="3"/>
      <c r="K63" s="3"/>
      <c r="L63" s="3"/>
      <c r="M63" s="3"/>
      <c r="N63" s="3"/>
    </row>
    <row r="64" spans="1:14" ht="6.75" customHeight="1">
      <c r="A64" s="30"/>
      <c r="B64" s="23"/>
      <c r="C64" s="3"/>
      <c r="D64" s="3"/>
      <c r="E64" s="3"/>
      <c r="F64" s="3"/>
      <c r="G64" s="3"/>
      <c r="H64" s="3"/>
      <c r="I64" s="3"/>
      <c r="J64" s="3"/>
      <c r="K64" s="3"/>
      <c r="L64" s="3"/>
      <c r="M64" s="3"/>
      <c r="N64" s="3"/>
    </row>
    <row r="65" spans="1:14" ht="16.2" customHeight="1">
      <c r="A65" s="131" t="s">
        <v>60</v>
      </c>
      <c r="B65" s="24" t="s">
        <v>4</v>
      </c>
      <c r="C65" s="295"/>
      <c r="D65" s="296"/>
      <c r="E65" s="296"/>
      <c r="F65" s="296"/>
      <c r="G65" s="297"/>
      <c r="H65" s="3"/>
      <c r="I65" s="3"/>
      <c r="J65" s="3"/>
      <c r="K65" s="3"/>
      <c r="L65" s="3"/>
      <c r="M65" s="3"/>
      <c r="N65" s="3"/>
    </row>
    <row r="66" spans="1:14" ht="6" customHeight="1">
      <c r="A66" s="30"/>
      <c r="B66" s="23"/>
      <c r="C66" s="3"/>
      <c r="D66" s="3"/>
      <c r="E66" s="3"/>
      <c r="F66" s="3"/>
      <c r="G66" s="3"/>
      <c r="H66" s="3"/>
      <c r="I66" s="3"/>
      <c r="J66" s="3"/>
      <c r="K66" s="3"/>
      <c r="L66" s="3"/>
      <c r="M66" s="3"/>
      <c r="N66" s="3"/>
    </row>
    <row r="67" spans="1:14" ht="21.75" customHeight="1">
      <c r="A67" s="152" t="s">
        <v>77</v>
      </c>
      <c r="B67" s="22" t="s">
        <v>86</v>
      </c>
      <c r="C67" s="275" t="s">
        <v>111</v>
      </c>
      <c r="D67" s="276"/>
      <c r="E67" s="276"/>
      <c r="F67" s="276"/>
      <c r="G67" s="277"/>
      <c r="H67" s="44" t="s">
        <v>61</v>
      </c>
      <c r="I67" s="294" t="str">
        <f>VLOOKUP(C67,選択肢!A2:B4,2,FALSE)</f>
        <v>選択により以下入力箇所が変わります</v>
      </c>
      <c r="J67" s="294"/>
      <c r="K67" s="294"/>
      <c r="L67" s="294"/>
      <c r="M67" s="294"/>
      <c r="N67" s="294"/>
    </row>
    <row r="68" spans="1:14" ht="6.75" customHeight="1">
      <c r="A68" s="3"/>
      <c r="B68" s="23"/>
      <c r="C68" s="3"/>
      <c r="D68" s="3"/>
      <c r="E68" s="3"/>
      <c r="F68" s="3"/>
      <c r="G68" s="3"/>
      <c r="H68" s="3"/>
      <c r="I68" s="33"/>
      <c r="J68" s="3"/>
      <c r="K68" s="3"/>
      <c r="L68" s="3"/>
      <c r="M68" s="3"/>
      <c r="N68" s="3"/>
    </row>
    <row r="69" spans="1:14" ht="16.2" customHeight="1">
      <c r="A69" s="150" t="s">
        <v>84</v>
      </c>
      <c r="B69" s="22" t="s">
        <v>87</v>
      </c>
      <c r="C69" s="275" t="s">
        <v>111</v>
      </c>
      <c r="D69" s="276"/>
      <c r="E69" s="276"/>
      <c r="F69" s="276"/>
      <c r="G69" s="277"/>
      <c r="H69" s="44" t="s">
        <v>62</v>
      </c>
      <c r="I69" s="294" t="str">
        <f>VLOOKUP(C67,選択肢!A6:B8,2,FALSE)</f>
        <v>①で必要がないを選択した時のみ</v>
      </c>
      <c r="J69" s="294"/>
      <c r="K69" s="294"/>
      <c r="L69" s="294"/>
      <c r="M69" s="294"/>
      <c r="N69" s="294"/>
    </row>
    <row r="70" spans="1:14" ht="16.2" customHeight="1">
      <c r="A70" s="32"/>
      <c r="B70" s="22"/>
      <c r="C70" s="155" t="s">
        <v>75</v>
      </c>
      <c r="D70" s="275"/>
      <c r="E70" s="276"/>
      <c r="F70" s="276"/>
      <c r="G70" s="276"/>
      <c r="H70" s="276"/>
      <c r="I70" s="276"/>
      <c r="J70" s="276"/>
      <c r="K70" s="276"/>
      <c r="L70" s="276"/>
      <c r="M70" s="277"/>
      <c r="N70" s="3"/>
    </row>
    <row r="71" spans="1:14" ht="7.5" customHeight="1">
      <c r="A71" s="3"/>
      <c r="B71" s="23"/>
      <c r="C71" s="3"/>
      <c r="D71" s="3"/>
      <c r="E71" s="3"/>
      <c r="F71" s="3"/>
      <c r="G71" s="3"/>
      <c r="H71" s="3"/>
      <c r="I71" s="42"/>
      <c r="J71" s="3"/>
      <c r="K71" s="3"/>
      <c r="L71" s="3"/>
      <c r="M71" s="3"/>
      <c r="N71" s="3"/>
    </row>
    <row r="72" spans="1:14" ht="16.2" customHeight="1">
      <c r="A72" s="150" t="s">
        <v>92</v>
      </c>
      <c r="B72" s="22" t="s">
        <v>88</v>
      </c>
      <c r="C72" s="275" t="s">
        <v>111</v>
      </c>
      <c r="D72" s="276"/>
      <c r="E72" s="276"/>
      <c r="F72" s="276"/>
      <c r="G72" s="277"/>
      <c r="H72" s="44" t="s">
        <v>63</v>
      </c>
      <c r="I72" s="294" t="str">
        <f>VLOOKUP(C72,選択肢!A10:B13,2,FALSE)</f>
        <v>①で必要があるを選択した時のみ</v>
      </c>
      <c r="J72" s="294"/>
      <c r="K72" s="294"/>
      <c r="L72" s="294"/>
      <c r="M72" s="294"/>
      <c r="N72" s="294"/>
    </row>
    <row r="73" spans="1:14" ht="6.75" customHeight="1">
      <c r="A73" s="3"/>
      <c r="B73" s="23"/>
      <c r="C73" s="3"/>
      <c r="D73" s="3"/>
      <c r="E73" s="3"/>
      <c r="F73" s="3"/>
      <c r="G73" s="3"/>
      <c r="H73" s="3"/>
      <c r="I73" s="3"/>
      <c r="J73" s="3"/>
      <c r="K73" s="3"/>
      <c r="L73" s="3"/>
      <c r="M73" s="3"/>
      <c r="N73" s="3"/>
    </row>
    <row r="74" spans="1:14" ht="16.2" customHeight="1">
      <c r="A74" s="150" t="s">
        <v>91</v>
      </c>
      <c r="B74" s="27" t="s">
        <v>262</v>
      </c>
      <c r="C74" s="299" t="s">
        <v>64</v>
      </c>
      <c r="D74" s="300"/>
      <c r="E74" s="309" t="s">
        <v>111</v>
      </c>
      <c r="F74" s="310"/>
      <c r="G74" s="311"/>
      <c r="H74" s="44" t="s">
        <v>263</v>
      </c>
      <c r="I74" s="3"/>
      <c r="J74" s="3"/>
      <c r="K74" s="3"/>
      <c r="L74" s="3"/>
      <c r="M74" s="3"/>
      <c r="N74" s="3"/>
    </row>
    <row r="75" spans="1:14" ht="5.25" customHeight="1">
      <c r="A75" s="32"/>
      <c r="B75" s="34"/>
      <c r="C75" s="34"/>
      <c r="D75" s="34"/>
      <c r="E75" s="34"/>
      <c r="F75" s="34"/>
      <c r="G75" s="34"/>
      <c r="H75" s="34"/>
      <c r="I75" s="3"/>
      <c r="J75" s="3"/>
      <c r="K75" s="3"/>
      <c r="L75" s="3"/>
      <c r="M75" s="3"/>
      <c r="N75" s="3"/>
    </row>
    <row r="76" spans="1:14" ht="11.25" customHeight="1">
      <c r="A76" s="3"/>
      <c r="B76" s="23"/>
      <c r="C76" s="3"/>
      <c r="D76" s="3"/>
      <c r="E76" s="3"/>
      <c r="F76" s="3"/>
      <c r="G76" s="3"/>
      <c r="H76" s="3"/>
      <c r="I76" s="3"/>
      <c r="J76" s="301" t="s">
        <v>76</v>
      </c>
      <c r="K76" s="302"/>
      <c r="L76" s="302"/>
      <c r="M76" s="303"/>
      <c r="N76" s="3"/>
    </row>
    <row r="77" spans="1:14" ht="16.2" customHeight="1">
      <c r="A77" s="32"/>
      <c r="B77" s="24" t="s">
        <v>89</v>
      </c>
      <c r="C77" s="299" t="s">
        <v>65</v>
      </c>
      <c r="D77" s="300"/>
      <c r="E77" s="272"/>
      <c r="F77" s="273"/>
      <c r="G77" s="273"/>
      <c r="H77" s="304" t="s">
        <v>66</v>
      </c>
      <c r="I77" s="305"/>
      <c r="J77" s="306"/>
      <c r="K77" s="307"/>
      <c r="L77" s="307"/>
      <c r="M77" s="308"/>
      <c r="N77" s="44" t="s">
        <v>70</v>
      </c>
    </row>
    <row r="78" spans="1:14" ht="16.2" customHeight="1">
      <c r="A78" s="32"/>
      <c r="B78" s="24"/>
      <c r="C78" s="312" t="s">
        <v>69</v>
      </c>
      <c r="D78" s="313"/>
      <c r="E78" s="275"/>
      <c r="F78" s="276"/>
      <c r="G78" s="276"/>
      <c r="H78" s="305" t="s">
        <v>67</v>
      </c>
      <c r="I78" s="305"/>
      <c r="J78" s="306"/>
      <c r="K78" s="307"/>
      <c r="L78" s="307"/>
      <c r="M78" s="308"/>
      <c r="N78" s="44" t="s">
        <v>70</v>
      </c>
    </row>
    <row r="79" spans="1:14" ht="16.2" customHeight="1">
      <c r="A79" s="32"/>
      <c r="B79" s="24"/>
      <c r="C79" s="3"/>
      <c r="D79" s="3"/>
      <c r="E79" s="3"/>
      <c r="F79" s="3"/>
      <c r="G79" s="3"/>
      <c r="H79" s="305" t="s">
        <v>10</v>
      </c>
      <c r="I79" s="305"/>
      <c r="J79" s="314"/>
      <c r="K79" s="315"/>
      <c r="L79" s="315"/>
      <c r="M79" s="316"/>
      <c r="N79" s="44" t="s">
        <v>70</v>
      </c>
    </row>
    <row r="80" spans="1:14" ht="7.5" customHeight="1">
      <c r="A80" s="32"/>
      <c r="B80" s="23"/>
      <c r="C80" s="43"/>
      <c r="D80" s="43"/>
      <c r="E80" s="37"/>
      <c r="F80" s="36"/>
      <c r="G80" s="36"/>
      <c r="H80" s="36"/>
      <c r="I80" s="35"/>
      <c r="J80" s="35"/>
      <c r="K80" s="35"/>
      <c r="L80" s="35"/>
      <c r="M80" s="35"/>
      <c r="N80" s="3"/>
    </row>
    <row r="81" spans="1:14" ht="22.5" customHeight="1">
      <c r="A81" s="151" t="s">
        <v>93</v>
      </c>
      <c r="B81" s="24" t="s">
        <v>90</v>
      </c>
      <c r="C81" s="317" t="s">
        <v>71</v>
      </c>
      <c r="D81" s="318"/>
      <c r="E81" s="272"/>
      <c r="F81" s="273"/>
      <c r="G81" s="274"/>
      <c r="H81" s="27" t="s">
        <v>265</v>
      </c>
      <c r="I81" s="299" t="s">
        <v>264</v>
      </c>
      <c r="J81" s="303"/>
      <c r="K81" s="291" t="s">
        <v>111</v>
      </c>
      <c r="L81" s="292"/>
      <c r="M81" s="293"/>
      <c r="N81" s="44" t="s">
        <v>72</v>
      </c>
    </row>
    <row r="82" spans="1:14" ht="6.75" customHeight="1">
      <c r="A82" s="40"/>
      <c r="B82" s="39"/>
      <c r="C82" s="9"/>
      <c r="D82" s="41"/>
      <c r="E82" s="41"/>
      <c r="F82" s="41"/>
      <c r="G82" s="41"/>
      <c r="H82" s="41"/>
      <c r="I82" s="41"/>
      <c r="J82" s="41"/>
      <c r="K82" s="41"/>
      <c r="L82" s="41"/>
      <c r="M82" s="41"/>
      <c r="N82" s="9"/>
    </row>
    <row r="83" spans="1:14" ht="16.2" customHeight="1">
      <c r="A83" s="298" t="s">
        <v>148</v>
      </c>
      <c r="B83" s="298"/>
      <c r="C83" s="298"/>
      <c r="D83" s="298"/>
      <c r="E83" s="298"/>
      <c r="F83" s="298"/>
      <c r="G83" s="298"/>
      <c r="H83" s="298"/>
      <c r="I83" s="298"/>
      <c r="J83" s="298"/>
      <c r="K83" s="298"/>
      <c r="L83" s="298"/>
      <c r="M83" s="298"/>
      <c r="N83" s="298"/>
    </row>
    <row r="84" spans="1:14" ht="5.25" customHeight="1">
      <c r="A84" s="3"/>
      <c r="B84" s="3"/>
      <c r="C84" s="3"/>
      <c r="D84" s="3"/>
      <c r="E84" s="3"/>
      <c r="F84" s="3"/>
      <c r="G84" s="3"/>
      <c r="H84" s="3"/>
      <c r="I84" s="3"/>
      <c r="J84" s="3"/>
      <c r="K84" s="3"/>
      <c r="L84" s="3"/>
      <c r="M84" s="3"/>
      <c r="N84" s="3"/>
    </row>
    <row r="85" spans="1:14" ht="16.2" customHeight="1">
      <c r="A85" s="131" t="s">
        <v>58</v>
      </c>
      <c r="B85" s="25" t="s">
        <v>4</v>
      </c>
      <c r="C85" s="275"/>
      <c r="D85" s="276"/>
      <c r="E85" s="276"/>
      <c r="F85" s="276"/>
      <c r="G85" s="276"/>
      <c r="H85" s="276"/>
      <c r="I85" s="276"/>
      <c r="J85" s="276"/>
      <c r="K85" s="276"/>
      <c r="L85" s="276"/>
      <c r="M85" s="277"/>
      <c r="N85" s="3"/>
    </row>
    <row r="86" spans="1:14" ht="7.5" customHeight="1">
      <c r="A86" s="30"/>
      <c r="B86" s="23"/>
      <c r="C86" s="3"/>
      <c r="D86" s="3"/>
      <c r="E86" s="3"/>
      <c r="F86" s="3"/>
      <c r="G86" s="3"/>
      <c r="H86" s="3"/>
      <c r="I86" s="3"/>
      <c r="J86" s="3"/>
      <c r="K86" s="3"/>
      <c r="L86" s="3"/>
      <c r="M86" s="3"/>
      <c r="N86" s="3"/>
    </row>
    <row r="87" spans="1:14" ht="16.2" customHeight="1">
      <c r="A87" s="131" t="s">
        <v>59</v>
      </c>
      <c r="B87" s="24" t="s">
        <v>4</v>
      </c>
      <c r="C87" s="286"/>
      <c r="D87" s="287"/>
      <c r="E87" s="287"/>
      <c r="F87" s="287"/>
      <c r="G87" s="288"/>
      <c r="H87" s="3"/>
      <c r="I87" s="3"/>
      <c r="J87" s="3"/>
      <c r="K87" s="3"/>
      <c r="L87" s="3"/>
      <c r="M87" s="3"/>
      <c r="N87" s="3"/>
    </row>
    <row r="88" spans="1:14" ht="6.75" customHeight="1">
      <c r="A88" s="30"/>
      <c r="B88" s="23"/>
      <c r="C88" s="3"/>
      <c r="D88" s="3"/>
      <c r="E88" s="3"/>
      <c r="F88" s="3"/>
      <c r="G88" s="3"/>
      <c r="H88" s="3"/>
      <c r="I88" s="3"/>
      <c r="J88" s="3"/>
      <c r="K88" s="3"/>
      <c r="L88" s="3"/>
      <c r="M88" s="3"/>
      <c r="N88" s="3"/>
    </row>
    <row r="89" spans="1:14" ht="16.2" customHeight="1">
      <c r="A89" s="131" t="s">
        <v>60</v>
      </c>
      <c r="B89" s="24" t="s">
        <v>4</v>
      </c>
      <c r="C89" s="295"/>
      <c r="D89" s="296"/>
      <c r="E89" s="296"/>
      <c r="F89" s="296"/>
      <c r="G89" s="297"/>
      <c r="H89" s="3"/>
      <c r="I89" s="3"/>
      <c r="J89" s="3"/>
      <c r="K89" s="3"/>
      <c r="L89" s="3"/>
      <c r="M89" s="3"/>
      <c r="N89" s="3"/>
    </row>
    <row r="90" spans="1:14" ht="6.75" customHeight="1">
      <c r="A90" s="30"/>
      <c r="B90" s="23"/>
      <c r="C90" s="3"/>
      <c r="D90" s="3"/>
      <c r="E90" s="3"/>
      <c r="F90" s="3"/>
      <c r="G90" s="3"/>
      <c r="H90" s="3"/>
      <c r="I90" s="3"/>
      <c r="J90" s="3"/>
      <c r="K90" s="3"/>
      <c r="L90" s="3"/>
      <c r="M90" s="3"/>
      <c r="N90" s="3"/>
    </row>
    <row r="91" spans="1:14" ht="20.25" customHeight="1">
      <c r="A91" s="152" t="s">
        <v>77</v>
      </c>
      <c r="B91" s="22" t="s">
        <v>86</v>
      </c>
      <c r="C91" s="275" t="s">
        <v>111</v>
      </c>
      <c r="D91" s="276"/>
      <c r="E91" s="276"/>
      <c r="F91" s="276"/>
      <c r="G91" s="277"/>
      <c r="H91" s="44" t="s">
        <v>61</v>
      </c>
      <c r="I91" s="294" t="str">
        <f>VLOOKUP(C91,選択肢!A2:B4,2,FALSE)</f>
        <v>選択により以下入力箇所が変わります</v>
      </c>
      <c r="J91" s="294"/>
      <c r="K91" s="294"/>
      <c r="L91" s="294"/>
      <c r="M91" s="294"/>
      <c r="N91" s="294"/>
    </row>
    <row r="92" spans="1:14" ht="6.75" customHeight="1">
      <c r="A92" s="3"/>
      <c r="B92" s="23"/>
      <c r="C92" s="3"/>
      <c r="D92" s="3"/>
      <c r="E92" s="3"/>
      <c r="F92" s="3"/>
      <c r="G92" s="3"/>
      <c r="H92" s="3"/>
      <c r="I92" s="33"/>
      <c r="J92" s="3"/>
      <c r="K92" s="3"/>
      <c r="L92" s="3"/>
      <c r="M92" s="3"/>
      <c r="N92" s="3"/>
    </row>
    <row r="93" spans="1:14" ht="16.2" customHeight="1">
      <c r="A93" s="150" t="s">
        <v>84</v>
      </c>
      <c r="B93" s="22" t="s">
        <v>87</v>
      </c>
      <c r="C93" s="275" t="s">
        <v>111</v>
      </c>
      <c r="D93" s="276"/>
      <c r="E93" s="276"/>
      <c r="F93" s="276"/>
      <c r="G93" s="277"/>
      <c r="H93" s="44" t="s">
        <v>62</v>
      </c>
      <c r="I93" s="294" t="str">
        <f>VLOOKUP(C91,選択肢!A6:B8,2,FALSE)</f>
        <v>①で必要がないを選択した時のみ</v>
      </c>
      <c r="J93" s="294"/>
      <c r="K93" s="294"/>
      <c r="L93" s="294"/>
      <c r="M93" s="294"/>
      <c r="N93" s="294"/>
    </row>
    <row r="94" spans="1:14" ht="16.2" customHeight="1">
      <c r="A94" s="32"/>
      <c r="B94" s="22"/>
      <c r="C94" s="155" t="s">
        <v>75</v>
      </c>
      <c r="D94" s="275"/>
      <c r="E94" s="276"/>
      <c r="F94" s="276"/>
      <c r="G94" s="276"/>
      <c r="H94" s="276"/>
      <c r="I94" s="276"/>
      <c r="J94" s="276"/>
      <c r="K94" s="276"/>
      <c r="L94" s="276"/>
      <c r="M94" s="277"/>
      <c r="N94" s="3"/>
    </row>
    <row r="95" spans="1:14" ht="6.75" customHeight="1">
      <c r="A95" s="3"/>
      <c r="B95" s="23"/>
      <c r="C95" s="3"/>
      <c r="D95" s="3"/>
      <c r="E95" s="3"/>
      <c r="F95" s="3"/>
      <c r="G95" s="3"/>
      <c r="H95" s="3"/>
      <c r="I95" s="42"/>
      <c r="J95" s="3"/>
      <c r="K95" s="3"/>
      <c r="L95" s="3"/>
      <c r="M95" s="3"/>
      <c r="N95" s="3"/>
    </row>
    <row r="96" spans="1:14" ht="16.2" customHeight="1">
      <c r="A96" s="150" t="s">
        <v>92</v>
      </c>
      <c r="B96" s="22" t="s">
        <v>88</v>
      </c>
      <c r="C96" s="275" t="s">
        <v>111</v>
      </c>
      <c r="D96" s="276"/>
      <c r="E96" s="276"/>
      <c r="F96" s="276"/>
      <c r="G96" s="277"/>
      <c r="H96" s="44" t="s">
        <v>63</v>
      </c>
      <c r="I96" s="294" t="str">
        <f>VLOOKUP(C96,選択肢!A10:B13,2,FALSE)</f>
        <v>①で必要があるを選択した時のみ</v>
      </c>
      <c r="J96" s="294"/>
      <c r="K96" s="294"/>
      <c r="L96" s="294"/>
      <c r="M96" s="294"/>
      <c r="N96" s="294"/>
    </row>
    <row r="97" spans="1:14" ht="6" customHeight="1">
      <c r="A97" s="3"/>
      <c r="B97" s="23"/>
      <c r="C97" s="3"/>
      <c r="D97" s="3"/>
      <c r="E97" s="3"/>
      <c r="F97" s="3"/>
      <c r="G97" s="3"/>
      <c r="H97" s="3"/>
      <c r="I97" s="3"/>
      <c r="J97" s="3"/>
      <c r="K97" s="3"/>
      <c r="L97" s="3"/>
      <c r="M97" s="3"/>
      <c r="N97" s="3"/>
    </row>
    <row r="98" spans="1:14" ht="16.2" customHeight="1">
      <c r="A98" s="150" t="s">
        <v>91</v>
      </c>
      <c r="B98" s="27" t="s">
        <v>262</v>
      </c>
      <c r="C98" s="299" t="s">
        <v>64</v>
      </c>
      <c r="D98" s="300"/>
      <c r="E98" s="309" t="s">
        <v>111</v>
      </c>
      <c r="F98" s="310"/>
      <c r="G98" s="311"/>
      <c r="H98" s="44" t="s">
        <v>263</v>
      </c>
      <c r="I98" s="3"/>
      <c r="J98" s="3"/>
      <c r="K98" s="3"/>
      <c r="L98" s="3"/>
      <c r="M98" s="3"/>
      <c r="N98" s="3"/>
    </row>
    <row r="99" spans="1:14" ht="6" customHeight="1">
      <c r="A99" s="32"/>
      <c r="B99" s="34"/>
      <c r="C99" s="34"/>
      <c r="D99" s="34"/>
      <c r="E99" s="34"/>
      <c r="F99" s="34"/>
      <c r="G99" s="34"/>
      <c r="H99" s="34"/>
      <c r="I99" s="3"/>
      <c r="J99" s="3"/>
      <c r="K99" s="3"/>
      <c r="L99" s="3"/>
      <c r="M99" s="3"/>
      <c r="N99" s="3"/>
    </row>
    <row r="100" spans="1:14" ht="12.75" customHeight="1">
      <c r="A100" s="3"/>
      <c r="B100" s="23"/>
      <c r="C100" s="3"/>
      <c r="D100" s="3"/>
      <c r="E100" s="3"/>
      <c r="F100" s="3"/>
      <c r="G100" s="3"/>
      <c r="H100" s="3"/>
      <c r="I100" s="3"/>
      <c r="J100" s="301" t="s">
        <v>76</v>
      </c>
      <c r="K100" s="302"/>
      <c r="L100" s="302"/>
      <c r="M100" s="303"/>
      <c r="N100" s="3"/>
    </row>
    <row r="101" spans="1:14" ht="16.2" customHeight="1">
      <c r="A101" s="32"/>
      <c r="B101" s="24" t="s">
        <v>89</v>
      </c>
      <c r="C101" s="299" t="s">
        <v>65</v>
      </c>
      <c r="D101" s="300"/>
      <c r="E101" s="272"/>
      <c r="F101" s="273"/>
      <c r="G101" s="273"/>
      <c r="H101" s="304" t="s">
        <v>66</v>
      </c>
      <c r="I101" s="305"/>
      <c r="J101" s="306"/>
      <c r="K101" s="307"/>
      <c r="L101" s="307"/>
      <c r="M101" s="308"/>
      <c r="N101" s="44" t="s">
        <v>70</v>
      </c>
    </row>
    <row r="102" spans="1:14" ht="16.2" customHeight="1">
      <c r="A102" s="32"/>
      <c r="B102" s="24"/>
      <c r="C102" s="312" t="s">
        <v>69</v>
      </c>
      <c r="D102" s="313"/>
      <c r="E102" s="275"/>
      <c r="F102" s="276"/>
      <c r="G102" s="276"/>
      <c r="H102" s="305" t="s">
        <v>67</v>
      </c>
      <c r="I102" s="305"/>
      <c r="J102" s="306"/>
      <c r="K102" s="307"/>
      <c r="L102" s="307"/>
      <c r="M102" s="308"/>
      <c r="N102" s="44" t="s">
        <v>70</v>
      </c>
    </row>
    <row r="103" spans="1:14" ht="16.2" customHeight="1">
      <c r="A103" s="32"/>
      <c r="B103" s="24"/>
      <c r="C103" s="3"/>
      <c r="D103" s="3"/>
      <c r="E103" s="3"/>
      <c r="F103" s="3"/>
      <c r="G103" s="3"/>
      <c r="H103" s="305" t="s">
        <v>10</v>
      </c>
      <c r="I103" s="305"/>
      <c r="J103" s="314"/>
      <c r="K103" s="315"/>
      <c r="L103" s="315"/>
      <c r="M103" s="316"/>
      <c r="N103" s="44" t="s">
        <v>70</v>
      </c>
    </row>
    <row r="104" spans="1:14" ht="7.5" customHeight="1">
      <c r="A104" s="32"/>
      <c r="B104" s="23"/>
      <c r="C104" s="43"/>
      <c r="D104" s="43"/>
      <c r="E104" s="37"/>
      <c r="F104" s="36"/>
      <c r="G104" s="36"/>
      <c r="H104" s="36"/>
      <c r="I104" s="35"/>
      <c r="J104" s="35"/>
      <c r="K104" s="35"/>
      <c r="L104" s="35"/>
      <c r="M104" s="35"/>
      <c r="N104" s="3"/>
    </row>
    <row r="105" spans="1:14" ht="20.25" customHeight="1">
      <c r="A105" s="151" t="s">
        <v>93</v>
      </c>
      <c r="B105" s="24" t="s">
        <v>90</v>
      </c>
      <c r="C105" s="317" t="s">
        <v>71</v>
      </c>
      <c r="D105" s="318"/>
      <c r="E105" s="272"/>
      <c r="F105" s="273"/>
      <c r="G105" s="274"/>
      <c r="H105" s="27" t="s">
        <v>265</v>
      </c>
      <c r="I105" s="299" t="s">
        <v>264</v>
      </c>
      <c r="J105" s="303"/>
      <c r="K105" s="291" t="s">
        <v>111</v>
      </c>
      <c r="L105" s="292"/>
      <c r="M105" s="293"/>
      <c r="N105" s="44" t="s">
        <v>72</v>
      </c>
    </row>
    <row r="106" spans="1:14" ht="9" customHeight="1">
      <c r="A106" s="40"/>
      <c r="B106" s="39"/>
      <c r="C106" s="9"/>
      <c r="D106" s="41"/>
      <c r="E106" s="41"/>
      <c r="F106" s="41"/>
      <c r="G106" s="41"/>
      <c r="H106" s="41"/>
      <c r="I106" s="41"/>
      <c r="J106" s="41"/>
      <c r="K106" s="41"/>
      <c r="L106" s="41"/>
      <c r="M106" s="41"/>
      <c r="N106" s="9"/>
    </row>
    <row r="107" spans="1:14" ht="16.2" customHeight="1">
      <c r="A107" s="298" t="s">
        <v>149</v>
      </c>
      <c r="B107" s="298"/>
      <c r="C107" s="298"/>
      <c r="D107" s="298"/>
      <c r="E107" s="298"/>
      <c r="F107" s="298"/>
      <c r="G107" s="298"/>
      <c r="H107" s="298"/>
      <c r="I107" s="298"/>
      <c r="J107" s="298"/>
      <c r="K107" s="298"/>
      <c r="L107" s="298"/>
      <c r="M107" s="298"/>
      <c r="N107" s="298"/>
    </row>
    <row r="108" spans="1:14" ht="6" customHeight="1">
      <c r="A108" s="3"/>
      <c r="B108" s="3"/>
      <c r="C108" s="3"/>
      <c r="D108" s="3"/>
      <c r="E108" s="3"/>
      <c r="F108" s="3"/>
      <c r="G108" s="3"/>
      <c r="H108" s="3"/>
      <c r="I108" s="3"/>
      <c r="J108" s="3"/>
      <c r="K108" s="3"/>
      <c r="L108" s="3"/>
      <c r="M108" s="3"/>
      <c r="N108" s="3"/>
    </row>
    <row r="109" spans="1:14">
      <c r="A109" s="131" t="s">
        <v>58</v>
      </c>
      <c r="B109" s="25" t="s">
        <v>4</v>
      </c>
      <c r="C109" s="275"/>
      <c r="D109" s="276"/>
      <c r="E109" s="276"/>
      <c r="F109" s="276"/>
      <c r="G109" s="276"/>
      <c r="H109" s="276"/>
      <c r="I109" s="276"/>
      <c r="J109" s="276"/>
      <c r="K109" s="276"/>
      <c r="L109" s="276"/>
      <c r="M109" s="277"/>
      <c r="N109" s="3"/>
    </row>
    <row r="110" spans="1:14" ht="6" customHeight="1">
      <c r="A110" s="30"/>
      <c r="B110" s="23"/>
      <c r="C110" s="3"/>
      <c r="D110" s="3"/>
      <c r="E110" s="3"/>
      <c r="F110" s="3"/>
      <c r="G110" s="3"/>
      <c r="H110" s="3"/>
      <c r="I110" s="3"/>
      <c r="J110" s="3"/>
      <c r="K110" s="3"/>
      <c r="L110" s="3"/>
      <c r="M110" s="3"/>
      <c r="N110" s="3"/>
    </row>
    <row r="111" spans="1:14">
      <c r="A111" s="131" t="s">
        <v>59</v>
      </c>
      <c r="B111" s="24" t="s">
        <v>4</v>
      </c>
      <c r="C111" s="286"/>
      <c r="D111" s="287"/>
      <c r="E111" s="287"/>
      <c r="F111" s="287"/>
      <c r="G111" s="288"/>
      <c r="H111" s="3"/>
      <c r="I111" s="3"/>
      <c r="J111" s="3"/>
      <c r="K111" s="3"/>
      <c r="L111" s="3"/>
      <c r="M111" s="3"/>
      <c r="N111" s="3"/>
    </row>
    <row r="112" spans="1:14" ht="6.75" customHeight="1">
      <c r="A112" s="30"/>
      <c r="B112" s="23"/>
      <c r="C112" s="3"/>
      <c r="D112" s="3"/>
      <c r="E112" s="3"/>
      <c r="F112" s="3"/>
      <c r="G112" s="3"/>
      <c r="H112" s="3"/>
      <c r="I112" s="3"/>
      <c r="J112" s="3"/>
      <c r="K112" s="3"/>
      <c r="L112" s="3"/>
      <c r="M112" s="3"/>
      <c r="N112" s="3"/>
    </row>
    <row r="113" spans="1:14">
      <c r="A113" s="131" t="s">
        <v>60</v>
      </c>
      <c r="B113" s="24" t="s">
        <v>4</v>
      </c>
      <c r="C113" s="295"/>
      <c r="D113" s="296"/>
      <c r="E113" s="296"/>
      <c r="F113" s="296"/>
      <c r="G113" s="297"/>
      <c r="H113" s="3"/>
      <c r="I113" s="3"/>
      <c r="J113" s="3"/>
      <c r="K113" s="3"/>
      <c r="L113" s="3"/>
      <c r="M113" s="3"/>
      <c r="N113" s="3"/>
    </row>
    <row r="114" spans="1:14" ht="6" customHeight="1">
      <c r="A114" s="30"/>
      <c r="B114" s="23"/>
      <c r="C114" s="3"/>
      <c r="D114" s="3"/>
      <c r="E114" s="3"/>
      <c r="F114" s="3"/>
      <c r="G114" s="3"/>
      <c r="H114" s="3"/>
      <c r="I114" s="3"/>
      <c r="J114" s="3"/>
      <c r="K114" s="3"/>
      <c r="L114" s="3"/>
      <c r="M114" s="3"/>
      <c r="N114" s="3"/>
    </row>
    <row r="115" spans="1:14" ht="21" customHeight="1">
      <c r="A115" s="152" t="s">
        <v>77</v>
      </c>
      <c r="B115" s="22" t="s">
        <v>86</v>
      </c>
      <c r="C115" s="275" t="s">
        <v>111</v>
      </c>
      <c r="D115" s="276"/>
      <c r="E115" s="276"/>
      <c r="F115" s="276"/>
      <c r="G115" s="277"/>
      <c r="H115" s="44" t="s">
        <v>61</v>
      </c>
      <c r="I115" s="294" t="str">
        <f>VLOOKUP(C115,選択肢!A2:B4,2,FALSE)</f>
        <v>選択により以下入力箇所が変わります</v>
      </c>
      <c r="J115" s="294"/>
      <c r="K115" s="294"/>
      <c r="L115" s="294"/>
      <c r="M115" s="294"/>
      <c r="N115" s="294"/>
    </row>
    <row r="116" spans="1:14" ht="6" customHeight="1">
      <c r="A116" s="3"/>
      <c r="B116" s="23"/>
      <c r="C116" s="3"/>
      <c r="D116" s="3"/>
      <c r="E116" s="3"/>
      <c r="F116" s="3"/>
      <c r="G116" s="3"/>
      <c r="H116" s="3"/>
      <c r="I116" s="33"/>
      <c r="J116" s="3"/>
      <c r="K116" s="3"/>
      <c r="L116" s="3"/>
      <c r="M116" s="3"/>
      <c r="N116" s="3"/>
    </row>
    <row r="117" spans="1:14">
      <c r="A117" s="150" t="s">
        <v>84</v>
      </c>
      <c r="B117" s="22" t="s">
        <v>87</v>
      </c>
      <c r="C117" s="275" t="s">
        <v>111</v>
      </c>
      <c r="D117" s="276"/>
      <c r="E117" s="276"/>
      <c r="F117" s="276"/>
      <c r="G117" s="277"/>
      <c r="H117" s="44" t="s">
        <v>62</v>
      </c>
      <c r="I117" s="294" t="str">
        <f>VLOOKUP(C115,選択肢!A6:B8,2,FALSE)</f>
        <v>①で必要がないを選択した時のみ</v>
      </c>
      <c r="J117" s="294"/>
      <c r="K117" s="294"/>
      <c r="L117" s="294"/>
      <c r="M117" s="294"/>
      <c r="N117" s="294"/>
    </row>
    <row r="118" spans="1:14">
      <c r="A118" s="32"/>
      <c r="B118" s="22"/>
      <c r="C118" s="155" t="s">
        <v>75</v>
      </c>
      <c r="D118" s="275"/>
      <c r="E118" s="276"/>
      <c r="F118" s="276"/>
      <c r="G118" s="276"/>
      <c r="H118" s="276"/>
      <c r="I118" s="276"/>
      <c r="J118" s="276"/>
      <c r="K118" s="276"/>
      <c r="L118" s="276"/>
      <c r="M118" s="277"/>
      <c r="N118" s="3"/>
    </row>
    <row r="119" spans="1:14" ht="6.75" customHeight="1">
      <c r="A119" s="3"/>
      <c r="B119" s="23"/>
      <c r="C119" s="3"/>
      <c r="D119" s="3"/>
      <c r="E119" s="3"/>
      <c r="F119" s="3"/>
      <c r="G119" s="3"/>
      <c r="H119" s="3"/>
      <c r="I119" s="42"/>
      <c r="J119" s="3"/>
      <c r="K119" s="3"/>
      <c r="L119" s="3"/>
      <c r="M119" s="3"/>
      <c r="N119" s="3"/>
    </row>
    <row r="120" spans="1:14">
      <c r="A120" s="150" t="s">
        <v>92</v>
      </c>
      <c r="B120" s="22" t="s">
        <v>88</v>
      </c>
      <c r="C120" s="275" t="s">
        <v>111</v>
      </c>
      <c r="D120" s="276"/>
      <c r="E120" s="276"/>
      <c r="F120" s="276"/>
      <c r="G120" s="277"/>
      <c r="H120" s="44" t="s">
        <v>63</v>
      </c>
      <c r="I120" s="294" t="str">
        <f>VLOOKUP(C120,選択肢!A10:B13,2,FALSE)</f>
        <v>①で必要があるを選択した時のみ</v>
      </c>
      <c r="J120" s="294"/>
      <c r="K120" s="294"/>
      <c r="L120" s="294"/>
      <c r="M120" s="294"/>
      <c r="N120" s="294"/>
    </row>
    <row r="121" spans="1:14" ht="6.75" customHeight="1">
      <c r="A121" s="3"/>
      <c r="B121" s="23"/>
      <c r="C121" s="3"/>
      <c r="D121" s="3"/>
      <c r="E121" s="3"/>
      <c r="F121" s="3"/>
      <c r="G121" s="3"/>
      <c r="H121" s="3"/>
      <c r="I121" s="3"/>
      <c r="J121" s="3"/>
      <c r="K121" s="3"/>
      <c r="L121" s="3"/>
      <c r="M121" s="3"/>
      <c r="N121" s="3"/>
    </row>
    <row r="122" spans="1:14">
      <c r="A122" s="150" t="s">
        <v>91</v>
      </c>
      <c r="B122" s="27" t="s">
        <v>262</v>
      </c>
      <c r="C122" s="299" t="s">
        <v>64</v>
      </c>
      <c r="D122" s="300"/>
      <c r="E122" s="309" t="s">
        <v>111</v>
      </c>
      <c r="F122" s="310"/>
      <c r="G122" s="311"/>
      <c r="H122" s="44" t="s">
        <v>263</v>
      </c>
      <c r="I122" s="3"/>
      <c r="J122" s="3"/>
      <c r="K122" s="3"/>
      <c r="L122" s="3"/>
      <c r="M122" s="3"/>
      <c r="N122" s="3"/>
    </row>
    <row r="123" spans="1:14" ht="6.75" customHeight="1">
      <c r="A123" s="32"/>
      <c r="B123" s="34"/>
      <c r="C123" s="34"/>
      <c r="D123" s="34"/>
      <c r="E123" s="34"/>
      <c r="F123" s="34"/>
      <c r="G123" s="34"/>
      <c r="H123" s="34"/>
      <c r="I123" s="3"/>
      <c r="J123" s="3"/>
      <c r="K123" s="3"/>
      <c r="L123" s="3"/>
      <c r="M123" s="3"/>
      <c r="N123" s="3"/>
    </row>
    <row r="124" spans="1:14" ht="12" customHeight="1">
      <c r="A124" s="3"/>
      <c r="B124" s="23"/>
      <c r="C124" s="3"/>
      <c r="D124" s="3"/>
      <c r="E124" s="3"/>
      <c r="F124" s="3"/>
      <c r="G124" s="3"/>
      <c r="H124" s="3"/>
      <c r="I124" s="3"/>
      <c r="J124" s="301" t="s">
        <v>76</v>
      </c>
      <c r="K124" s="302"/>
      <c r="L124" s="302"/>
      <c r="M124" s="303"/>
      <c r="N124" s="3"/>
    </row>
    <row r="125" spans="1:14">
      <c r="A125" s="32"/>
      <c r="B125" s="24" t="s">
        <v>89</v>
      </c>
      <c r="C125" s="299" t="s">
        <v>65</v>
      </c>
      <c r="D125" s="300"/>
      <c r="E125" s="272"/>
      <c r="F125" s="273"/>
      <c r="G125" s="273"/>
      <c r="H125" s="304" t="s">
        <v>66</v>
      </c>
      <c r="I125" s="305"/>
      <c r="J125" s="306"/>
      <c r="K125" s="307"/>
      <c r="L125" s="307"/>
      <c r="M125" s="308"/>
      <c r="N125" s="44" t="s">
        <v>70</v>
      </c>
    </row>
    <row r="126" spans="1:14">
      <c r="A126" s="32"/>
      <c r="B126" s="24"/>
      <c r="C126" s="312" t="s">
        <v>69</v>
      </c>
      <c r="D126" s="313"/>
      <c r="E126" s="275"/>
      <c r="F126" s="276"/>
      <c r="G126" s="276"/>
      <c r="H126" s="305" t="s">
        <v>67</v>
      </c>
      <c r="I126" s="305"/>
      <c r="J126" s="306"/>
      <c r="K126" s="307"/>
      <c r="L126" s="307"/>
      <c r="M126" s="308"/>
      <c r="N126" s="44" t="s">
        <v>70</v>
      </c>
    </row>
    <row r="127" spans="1:14">
      <c r="A127" s="32"/>
      <c r="B127" s="24"/>
      <c r="C127" s="3"/>
      <c r="D127" s="3"/>
      <c r="E127" s="3"/>
      <c r="F127" s="3"/>
      <c r="G127" s="3"/>
      <c r="H127" s="305" t="s">
        <v>10</v>
      </c>
      <c r="I127" s="305"/>
      <c r="J127" s="314"/>
      <c r="K127" s="315"/>
      <c r="L127" s="315"/>
      <c r="M127" s="316"/>
      <c r="N127" s="44" t="s">
        <v>70</v>
      </c>
    </row>
    <row r="128" spans="1:14" ht="6" customHeight="1">
      <c r="A128" s="32"/>
      <c r="B128" s="23"/>
      <c r="C128" s="43"/>
      <c r="D128" s="43"/>
      <c r="E128" s="37"/>
      <c r="F128" s="36"/>
      <c r="G128" s="36"/>
      <c r="H128" s="36"/>
      <c r="I128" s="35"/>
      <c r="J128" s="35"/>
      <c r="K128" s="35"/>
      <c r="L128" s="35"/>
      <c r="M128" s="35"/>
      <c r="N128" s="3"/>
    </row>
    <row r="129" spans="1:14" ht="20.25" customHeight="1">
      <c r="A129" s="151" t="s">
        <v>93</v>
      </c>
      <c r="B129" s="24" t="s">
        <v>90</v>
      </c>
      <c r="C129" s="317" t="s">
        <v>71</v>
      </c>
      <c r="D129" s="318"/>
      <c r="E129" s="272"/>
      <c r="F129" s="273"/>
      <c r="G129" s="274"/>
      <c r="H129" s="27" t="s">
        <v>265</v>
      </c>
      <c r="I129" s="299" t="s">
        <v>264</v>
      </c>
      <c r="J129" s="303"/>
      <c r="K129" s="291" t="s">
        <v>111</v>
      </c>
      <c r="L129" s="292"/>
      <c r="M129" s="293"/>
      <c r="N129" s="44" t="s">
        <v>72</v>
      </c>
    </row>
    <row r="130" spans="1:14" ht="8.25" customHeight="1">
      <c r="A130" s="40"/>
      <c r="B130" s="39"/>
      <c r="C130" s="9"/>
      <c r="D130" s="41"/>
      <c r="E130" s="41"/>
      <c r="F130" s="41"/>
      <c r="G130" s="41"/>
      <c r="H130" s="41"/>
      <c r="I130" s="41"/>
      <c r="J130" s="41"/>
      <c r="K130" s="41"/>
      <c r="L130" s="41"/>
      <c r="M130" s="41"/>
      <c r="N130" s="9"/>
    </row>
    <row r="131" spans="1:14">
      <c r="A131" s="298" t="s">
        <v>150</v>
      </c>
      <c r="B131" s="298"/>
      <c r="C131" s="298"/>
      <c r="D131" s="298"/>
      <c r="E131" s="298"/>
      <c r="F131" s="298"/>
      <c r="G131" s="298"/>
      <c r="H131" s="298"/>
      <c r="I131" s="298"/>
      <c r="J131" s="298"/>
      <c r="K131" s="298"/>
      <c r="L131" s="298"/>
      <c r="M131" s="298"/>
      <c r="N131" s="298"/>
    </row>
    <row r="132" spans="1:14" ht="7.5" customHeight="1">
      <c r="A132" s="3"/>
      <c r="B132" s="3"/>
      <c r="C132" s="3"/>
      <c r="D132" s="3"/>
      <c r="E132" s="3"/>
      <c r="F132" s="3"/>
      <c r="G132" s="3"/>
      <c r="H132" s="3"/>
      <c r="I132" s="3"/>
      <c r="J132" s="3"/>
      <c r="K132" s="3"/>
      <c r="L132" s="3"/>
      <c r="M132" s="3"/>
      <c r="N132" s="3"/>
    </row>
    <row r="133" spans="1:14" ht="14.25" customHeight="1">
      <c r="A133" s="131" t="s">
        <v>58</v>
      </c>
      <c r="B133" s="25" t="s">
        <v>4</v>
      </c>
      <c r="C133" s="275"/>
      <c r="D133" s="276"/>
      <c r="E133" s="276"/>
      <c r="F133" s="276"/>
      <c r="G133" s="276"/>
      <c r="H133" s="276"/>
      <c r="I133" s="276"/>
      <c r="J133" s="276"/>
      <c r="K133" s="276"/>
      <c r="L133" s="276"/>
      <c r="M133" s="277"/>
      <c r="N133" s="3"/>
    </row>
    <row r="134" spans="1:14" ht="6" customHeight="1">
      <c r="A134" s="30"/>
      <c r="B134" s="23"/>
      <c r="C134" s="3"/>
      <c r="D134" s="3"/>
      <c r="E134" s="3"/>
      <c r="F134" s="3"/>
      <c r="G134" s="3"/>
      <c r="H134" s="3"/>
      <c r="I134" s="3"/>
      <c r="J134" s="3"/>
      <c r="K134" s="3"/>
      <c r="L134" s="3"/>
      <c r="M134" s="3"/>
      <c r="N134" s="3"/>
    </row>
    <row r="135" spans="1:14">
      <c r="A135" s="131" t="s">
        <v>59</v>
      </c>
      <c r="B135" s="24" t="s">
        <v>4</v>
      </c>
      <c r="C135" s="286"/>
      <c r="D135" s="287"/>
      <c r="E135" s="287"/>
      <c r="F135" s="287"/>
      <c r="G135" s="288"/>
      <c r="H135" s="3"/>
      <c r="I135" s="3"/>
      <c r="J135" s="3"/>
      <c r="K135" s="3"/>
      <c r="L135" s="3"/>
      <c r="M135" s="3"/>
      <c r="N135" s="3"/>
    </row>
    <row r="136" spans="1:14" ht="6" customHeight="1">
      <c r="A136" s="30"/>
      <c r="B136" s="23"/>
      <c r="C136" s="3"/>
      <c r="D136" s="3"/>
      <c r="E136" s="3"/>
      <c r="F136" s="3"/>
      <c r="G136" s="3"/>
      <c r="H136" s="3"/>
      <c r="I136" s="3"/>
      <c r="J136" s="3"/>
      <c r="K136" s="3"/>
      <c r="L136" s="3"/>
      <c r="M136" s="3"/>
      <c r="N136" s="3"/>
    </row>
    <row r="137" spans="1:14">
      <c r="A137" s="131" t="s">
        <v>60</v>
      </c>
      <c r="B137" s="24" t="s">
        <v>4</v>
      </c>
      <c r="C137" s="295"/>
      <c r="D137" s="296"/>
      <c r="E137" s="296"/>
      <c r="F137" s="296"/>
      <c r="G137" s="297"/>
      <c r="H137" s="3"/>
      <c r="I137" s="3"/>
      <c r="J137" s="3"/>
      <c r="K137" s="3"/>
      <c r="L137" s="3"/>
      <c r="M137" s="3"/>
      <c r="N137" s="3"/>
    </row>
    <row r="138" spans="1:14" ht="6" customHeight="1">
      <c r="A138" s="30"/>
      <c r="B138" s="23"/>
      <c r="C138" s="3"/>
      <c r="D138" s="3"/>
      <c r="E138" s="3"/>
      <c r="F138" s="3"/>
      <c r="G138" s="3"/>
      <c r="H138" s="3"/>
      <c r="I138" s="3"/>
      <c r="J138" s="3"/>
      <c r="K138" s="3"/>
      <c r="L138" s="3"/>
      <c r="M138" s="3"/>
      <c r="N138" s="3"/>
    </row>
    <row r="139" spans="1:14" ht="21" customHeight="1">
      <c r="A139" s="152" t="s">
        <v>77</v>
      </c>
      <c r="B139" s="22" t="s">
        <v>86</v>
      </c>
      <c r="C139" s="275" t="s">
        <v>111</v>
      </c>
      <c r="D139" s="276"/>
      <c r="E139" s="276"/>
      <c r="F139" s="276"/>
      <c r="G139" s="277"/>
      <c r="H139" s="44" t="s">
        <v>61</v>
      </c>
      <c r="I139" s="294" t="str">
        <f>VLOOKUP(C139,選択肢!A2:B4,2,FALSE)</f>
        <v>選択により以下入力箇所が変わります</v>
      </c>
      <c r="J139" s="294"/>
      <c r="K139" s="294"/>
      <c r="L139" s="294"/>
      <c r="M139" s="294"/>
      <c r="N139" s="294"/>
    </row>
    <row r="140" spans="1:14" ht="7.5" customHeight="1">
      <c r="A140" s="3"/>
      <c r="B140" s="23"/>
      <c r="C140" s="3"/>
      <c r="D140" s="3"/>
      <c r="E140" s="3"/>
      <c r="F140" s="3"/>
      <c r="G140" s="3"/>
      <c r="H140" s="3"/>
      <c r="I140" s="33"/>
      <c r="J140" s="3"/>
      <c r="K140" s="3"/>
      <c r="L140" s="3"/>
      <c r="M140" s="3"/>
      <c r="N140" s="3"/>
    </row>
    <row r="141" spans="1:14">
      <c r="A141" s="150" t="s">
        <v>84</v>
      </c>
      <c r="B141" s="22" t="s">
        <v>87</v>
      </c>
      <c r="C141" s="275" t="s">
        <v>111</v>
      </c>
      <c r="D141" s="276"/>
      <c r="E141" s="276"/>
      <c r="F141" s="276"/>
      <c r="G141" s="277"/>
      <c r="H141" s="44" t="s">
        <v>62</v>
      </c>
      <c r="I141" s="294" t="str">
        <f>VLOOKUP(C139,選択肢!A6:B8,2,FALSE)</f>
        <v>①で必要がないを選択した時のみ</v>
      </c>
      <c r="J141" s="294"/>
      <c r="K141" s="294"/>
      <c r="L141" s="294"/>
      <c r="M141" s="294"/>
      <c r="N141" s="294"/>
    </row>
    <row r="142" spans="1:14">
      <c r="A142" s="32"/>
      <c r="B142" s="22"/>
      <c r="C142" s="155" t="s">
        <v>75</v>
      </c>
      <c r="D142" s="275"/>
      <c r="E142" s="276"/>
      <c r="F142" s="276"/>
      <c r="G142" s="276"/>
      <c r="H142" s="276"/>
      <c r="I142" s="276"/>
      <c r="J142" s="276"/>
      <c r="K142" s="276"/>
      <c r="L142" s="276"/>
      <c r="M142" s="277"/>
      <c r="N142" s="3"/>
    </row>
    <row r="143" spans="1:14" ht="6.75" customHeight="1">
      <c r="A143" s="3"/>
      <c r="B143" s="23"/>
      <c r="C143" s="3"/>
      <c r="D143" s="3"/>
      <c r="E143" s="3"/>
      <c r="F143" s="3"/>
      <c r="G143" s="3"/>
      <c r="H143" s="3"/>
      <c r="I143" s="42"/>
      <c r="J143" s="3"/>
      <c r="K143" s="3"/>
      <c r="L143" s="3"/>
      <c r="M143" s="3"/>
      <c r="N143" s="3"/>
    </row>
    <row r="144" spans="1:14">
      <c r="A144" s="150" t="s">
        <v>92</v>
      </c>
      <c r="B144" s="22" t="s">
        <v>88</v>
      </c>
      <c r="C144" s="275" t="s">
        <v>111</v>
      </c>
      <c r="D144" s="276"/>
      <c r="E144" s="276"/>
      <c r="F144" s="276"/>
      <c r="G144" s="277"/>
      <c r="H144" s="44" t="s">
        <v>63</v>
      </c>
      <c r="I144" s="294" t="str">
        <f>VLOOKUP(C144,選択肢!A10:B13,2,FALSE)</f>
        <v>①で必要があるを選択した時のみ</v>
      </c>
      <c r="J144" s="294"/>
      <c r="K144" s="294"/>
      <c r="L144" s="294"/>
      <c r="M144" s="294"/>
      <c r="N144" s="294"/>
    </row>
    <row r="145" spans="1:14" ht="7.5" customHeight="1">
      <c r="A145" s="3"/>
      <c r="B145" s="23"/>
      <c r="C145" s="3"/>
      <c r="D145" s="3"/>
      <c r="E145" s="3"/>
      <c r="F145" s="3"/>
      <c r="G145" s="3"/>
      <c r="H145" s="3"/>
      <c r="I145" s="3"/>
      <c r="J145" s="3"/>
      <c r="K145" s="3"/>
      <c r="L145" s="3"/>
      <c r="M145" s="3"/>
      <c r="N145" s="3"/>
    </row>
    <row r="146" spans="1:14" ht="14.25" customHeight="1">
      <c r="A146" s="150" t="s">
        <v>91</v>
      </c>
      <c r="B146" s="27" t="s">
        <v>262</v>
      </c>
      <c r="C146" s="299" t="s">
        <v>64</v>
      </c>
      <c r="D146" s="300"/>
      <c r="E146" s="309" t="s">
        <v>111</v>
      </c>
      <c r="F146" s="310"/>
      <c r="G146" s="311"/>
      <c r="H146" s="44" t="s">
        <v>263</v>
      </c>
      <c r="I146" s="3"/>
      <c r="J146" s="3"/>
      <c r="K146" s="3"/>
      <c r="L146" s="3"/>
      <c r="M146" s="3"/>
      <c r="N146" s="3"/>
    </row>
    <row r="147" spans="1:14" ht="9" customHeight="1">
      <c r="A147" s="32"/>
      <c r="B147" s="34"/>
      <c r="C147" s="34"/>
      <c r="D147" s="34"/>
      <c r="E147" s="34"/>
      <c r="F147" s="34"/>
      <c r="G147" s="34"/>
      <c r="H147" s="34"/>
      <c r="I147" s="3"/>
      <c r="J147" s="3"/>
      <c r="K147" s="3"/>
      <c r="L147" s="3"/>
      <c r="M147" s="3"/>
      <c r="N147" s="3"/>
    </row>
    <row r="148" spans="1:14">
      <c r="A148" s="3"/>
      <c r="B148" s="23"/>
      <c r="C148" s="3"/>
      <c r="D148" s="3"/>
      <c r="E148" s="3"/>
      <c r="F148" s="3"/>
      <c r="G148" s="3"/>
      <c r="H148" s="3"/>
      <c r="I148" s="3"/>
      <c r="J148" s="301" t="s">
        <v>76</v>
      </c>
      <c r="K148" s="302"/>
      <c r="L148" s="302"/>
      <c r="M148" s="303"/>
      <c r="N148" s="3"/>
    </row>
    <row r="149" spans="1:14">
      <c r="A149" s="32"/>
      <c r="B149" s="24" t="s">
        <v>89</v>
      </c>
      <c r="C149" s="299" t="s">
        <v>65</v>
      </c>
      <c r="D149" s="300"/>
      <c r="E149" s="272"/>
      <c r="F149" s="273"/>
      <c r="G149" s="273"/>
      <c r="H149" s="304" t="s">
        <v>66</v>
      </c>
      <c r="I149" s="305"/>
      <c r="J149" s="306"/>
      <c r="K149" s="307"/>
      <c r="L149" s="307"/>
      <c r="M149" s="308"/>
      <c r="N149" s="44" t="s">
        <v>70</v>
      </c>
    </row>
    <row r="150" spans="1:14">
      <c r="A150" s="32"/>
      <c r="B150" s="24"/>
      <c r="C150" s="312" t="s">
        <v>69</v>
      </c>
      <c r="D150" s="313"/>
      <c r="E150" s="275"/>
      <c r="F150" s="276"/>
      <c r="G150" s="276"/>
      <c r="H150" s="305" t="s">
        <v>67</v>
      </c>
      <c r="I150" s="305"/>
      <c r="J150" s="306"/>
      <c r="K150" s="307"/>
      <c r="L150" s="307"/>
      <c r="M150" s="308"/>
      <c r="N150" s="44" t="s">
        <v>70</v>
      </c>
    </row>
    <row r="151" spans="1:14">
      <c r="A151" s="32"/>
      <c r="B151" s="24"/>
      <c r="C151" s="3"/>
      <c r="D151" s="3"/>
      <c r="E151" s="3"/>
      <c r="F151" s="3"/>
      <c r="G151" s="3"/>
      <c r="H151" s="305" t="s">
        <v>10</v>
      </c>
      <c r="I151" s="305"/>
      <c r="J151" s="314"/>
      <c r="K151" s="315"/>
      <c r="L151" s="315"/>
      <c r="M151" s="316"/>
      <c r="N151" s="44" t="s">
        <v>70</v>
      </c>
    </row>
    <row r="152" spans="1:14" ht="6" customHeight="1">
      <c r="A152" s="32"/>
      <c r="B152" s="23"/>
      <c r="C152" s="43"/>
      <c r="D152" s="43"/>
      <c r="E152" s="37"/>
      <c r="F152" s="36"/>
      <c r="G152" s="36"/>
      <c r="H152" s="36"/>
      <c r="I152" s="35"/>
      <c r="J152" s="35"/>
      <c r="K152" s="35"/>
      <c r="L152" s="35"/>
      <c r="M152" s="35"/>
      <c r="N152" s="3"/>
    </row>
    <row r="153" spans="1:14" ht="21" customHeight="1">
      <c r="A153" s="151" t="s">
        <v>93</v>
      </c>
      <c r="B153" s="24" t="s">
        <v>90</v>
      </c>
      <c r="C153" s="317" t="s">
        <v>71</v>
      </c>
      <c r="D153" s="318"/>
      <c r="E153" s="272"/>
      <c r="F153" s="273"/>
      <c r="G153" s="274"/>
      <c r="H153" s="27" t="s">
        <v>265</v>
      </c>
      <c r="I153" s="299" t="s">
        <v>264</v>
      </c>
      <c r="J153" s="303"/>
      <c r="K153" s="291" t="s">
        <v>111</v>
      </c>
      <c r="L153" s="292"/>
      <c r="M153" s="293"/>
      <c r="N153" s="44" t="s">
        <v>72</v>
      </c>
    </row>
    <row r="154" spans="1:14" ht="7.5" customHeight="1">
      <c r="A154" s="40"/>
      <c r="B154" s="39"/>
      <c r="C154" s="9"/>
      <c r="D154" s="41"/>
      <c r="E154" s="41"/>
      <c r="F154" s="41"/>
      <c r="G154" s="41"/>
      <c r="H154" s="41"/>
      <c r="I154" s="41"/>
      <c r="J154" s="41"/>
      <c r="K154" s="41"/>
      <c r="L154" s="41"/>
      <c r="M154" s="41"/>
      <c r="N154" s="9"/>
    </row>
    <row r="155" spans="1:14">
      <c r="A155" s="298" t="s">
        <v>151</v>
      </c>
      <c r="B155" s="298"/>
      <c r="C155" s="298"/>
      <c r="D155" s="298"/>
      <c r="E155" s="298"/>
      <c r="F155" s="298"/>
      <c r="G155" s="298"/>
      <c r="H155" s="298"/>
      <c r="I155" s="298"/>
      <c r="J155" s="298"/>
      <c r="K155" s="298"/>
      <c r="L155" s="298"/>
      <c r="M155" s="298"/>
      <c r="N155" s="298"/>
    </row>
    <row r="156" spans="1:14" ht="7.5" customHeight="1">
      <c r="A156" s="3"/>
      <c r="B156" s="3"/>
      <c r="C156" s="3"/>
      <c r="D156" s="3"/>
      <c r="E156" s="3"/>
      <c r="F156" s="3"/>
      <c r="G156" s="3"/>
      <c r="H156" s="3"/>
      <c r="I156" s="3"/>
      <c r="J156" s="3"/>
      <c r="K156" s="3"/>
      <c r="L156" s="3"/>
      <c r="M156" s="3"/>
      <c r="N156" s="3"/>
    </row>
    <row r="157" spans="1:14">
      <c r="A157" s="131" t="s">
        <v>58</v>
      </c>
      <c r="B157" s="25" t="s">
        <v>4</v>
      </c>
      <c r="C157" s="275"/>
      <c r="D157" s="276"/>
      <c r="E157" s="276"/>
      <c r="F157" s="276"/>
      <c r="G157" s="276"/>
      <c r="H157" s="276"/>
      <c r="I157" s="276"/>
      <c r="J157" s="276"/>
      <c r="K157" s="276"/>
      <c r="L157" s="276"/>
      <c r="M157" s="277"/>
      <c r="N157" s="3"/>
    </row>
    <row r="158" spans="1:14" ht="5.25" customHeight="1">
      <c r="A158" s="30"/>
      <c r="B158" s="23"/>
      <c r="C158" s="3"/>
      <c r="D158" s="3"/>
      <c r="E158" s="3"/>
      <c r="F158" s="3"/>
      <c r="G158" s="3"/>
      <c r="H158" s="3"/>
      <c r="I158" s="3"/>
      <c r="J158" s="3"/>
      <c r="K158" s="3"/>
      <c r="L158" s="3"/>
      <c r="M158" s="3"/>
      <c r="N158" s="3"/>
    </row>
    <row r="159" spans="1:14">
      <c r="A159" s="131" t="s">
        <v>59</v>
      </c>
      <c r="B159" s="24" t="s">
        <v>4</v>
      </c>
      <c r="C159" s="286"/>
      <c r="D159" s="287"/>
      <c r="E159" s="287"/>
      <c r="F159" s="287"/>
      <c r="G159" s="288"/>
      <c r="H159" s="3"/>
      <c r="I159" s="3"/>
      <c r="J159" s="3"/>
      <c r="K159" s="3"/>
      <c r="L159" s="3"/>
      <c r="M159" s="3"/>
      <c r="N159" s="3"/>
    </row>
    <row r="160" spans="1:14" ht="5.25" customHeight="1">
      <c r="A160" s="30"/>
      <c r="B160" s="23"/>
      <c r="C160" s="3"/>
      <c r="D160" s="3"/>
      <c r="E160" s="3"/>
      <c r="F160" s="3"/>
      <c r="G160" s="3"/>
      <c r="H160" s="3"/>
      <c r="I160" s="3"/>
      <c r="J160" s="3"/>
      <c r="K160" s="3"/>
      <c r="L160" s="3"/>
      <c r="M160" s="3"/>
      <c r="N160" s="3"/>
    </row>
    <row r="161" spans="1:14">
      <c r="A161" s="131" t="s">
        <v>60</v>
      </c>
      <c r="B161" s="24" t="s">
        <v>4</v>
      </c>
      <c r="C161" s="295"/>
      <c r="D161" s="296"/>
      <c r="E161" s="296"/>
      <c r="F161" s="296"/>
      <c r="G161" s="297"/>
      <c r="H161" s="3"/>
      <c r="I161" s="3"/>
      <c r="J161" s="3"/>
      <c r="K161" s="3"/>
      <c r="L161" s="3"/>
      <c r="M161" s="3"/>
      <c r="N161" s="3"/>
    </row>
    <row r="162" spans="1:14" ht="6" customHeight="1">
      <c r="A162" s="30"/>
      <c r="B162" s="23"/>
      <c r="C162" s="3"/>
      <c r="D162" s="3"/>
      <c r="E162" s="3"/>
      <c r="F162" s="3"/>
      <c r="G162" s="3"/>
      <c r="H162" s="3"/>
      <c r="I162" s="3"/>
      <c r="J162" s="3"/>
      <c r="K162" s="3"/>
      <c r="L162" s="3"/>
      <c r="M162" s="3"/>
      <c r="N162" s="3"/>
    </row>
    <row r="163" spans="1:14" ht="21.6">
      <c r="A163" s="152" t="s">
        <v>77</v>
      </c>
      <c r="B163" s="22" t="s">
        <v>86</v>
      </c>
      <c r="C163" s="275" t="s">
        <v>111</v>
      </c>
      <c r="D163" s="276"/>
      <c r="E163" s="276"/>
      <c r="F163" s="276"/>
      <c r="G163" s="277"/>
      <c r="H163" s="44" t="s">
        <v>61</v>
      </c>
      <c r="I163" s="294" t="str">
        <f>VLOOKUP(C163,選択肢!A2:B4,2,FALSE)</f>
        <v>選択により以下入力箇所が変わります</v>
      </c>
      <c r="J163" s="294"/>
      <c r="K163" s="294"/>
      <c r="L163" s="294"/>
      <c r="M163" s="294"/>
      <c r="N163" s="294"/>
    </row>
    <row r="164" spans="1:14" ht="6" customHeight="1">
      <c r="A164" s="3"/>
      <c r="B164" s="23"/>
      <c r="C164" s="3"/>
      <c r="D164" s="3"/>
      <c r="E164" s="3"/>
      <c r="F164" s="3"/>
      <c r="G164" s="3"/>
      <c r="H164" s="3"/>
      <c r="I164" s="33"/>
      <c r="J164" s="3"/>
      <c r="K164" s="3"/>
      <c r="L164" s="3"/>
      <c r="M164" s="3"/>
      <c r="N164" s="3"/>
    </row>
    <row r="165" spans="1:14" ht="15" customHeight="1">
      <c r="A165" s="150" t="s">
        <v>84</v>
      </c>
      <c r="B165" s="22" t="s">
        <v>87</v>
      </c>
      <c r="C165" s="275" t="s">
        <v>111</v>
      </c>
      <c r="D165" s="276"/>
      <c r="E165" s="276"/>
      <c r="F165" s="276"/>
      <c r="G165" s="277"/>
      <c r="H165" s="44" t="s">
        <v>62</v>
      </c>
      <c r="I165" s="294" t="str">
        <f>VLOOKUP(C163,選択肢!A6:B8,2,FALSE)</f>
        <v>①で必要がないを選択した時のみ</v>
      </c>
      <c r="J165" s="294"/>
      <c r="K165" s="294"/>
      <c r="L165" s="294"/>
      <c r="M165" s="294"/>
      <c r="N165" s="294"/>
    </row>
    <row r="166" spans="1:14" ht="15" customHeight="1">
      <c r="A166" s="32"/>
      <c r="B166" s="22"/>
      <c r="C166" s="155" t="s">
        <v>75</v>
      </c>
      <c r="D166" s="275"/>
      <c r="E166" s="276"/>
      <c r="F166" s="276"/>
      <c r="G166" s="276"/>
      <c r="H166" s="276"/>
      <c r="I166" s="276"/>
      <c r="J166" s="276"/>
      <c r="K166" s="276"/>
      <c r="L166" s="276"/>
      <c r="M166" s="277"/>
      <c r="N166" s="3"/>
    </row>
    <row r="167" spans="1:14" ht="6.75" customHeight="1">
      <c r="A167" s="3"/>
      <c r="B167" s="23"/>
      <c r="C167" s="3"/>
      <c r="D167" s="3"/>
      <c r="E167" s="3"/>
      <c r="F167" s="3"/>
      <c r="G167" s="3"/>
      <c r="H167" s="3"/>
      <c r="I167" s="42"/>
      <c r="J167" s="3"/>
      <c r="K167" s="3"/>
      <c r="L167" s="3"/>
      <c r="M167" s="3"/>
      <c r="N167" s="3"/>
    </row>
    <row r="168" spans="1:14">
      <c r="A168" s="150" t="s">
        <v>92</v>
      </c>
      <c r="B168" s="22" t="s">
        <v>88</v>
      </c>
      <c r="C168" s="275" t="s">
        <v>111</v>
      </c>
      <c r="D168" s="276"/>
      <c r="E168" s="276"/>
      <c r="F168" s="276"/>
      <c r="G168" s="277"/>
      <c r="H168" s="44" t="s">
        <v>63</v>
      </c>
      <c r="I168" s="294" t="str">
        <f>VLOOKUP(C168,選択肢!A10:B13,2,FALSE)</f>
        <v>①で必要があるを選択した時のみ</v>
      </c>
      <c r="J168" s="294"/>
      <c r="K168" s="294"/>
      <c r="L168" s="294"/>
      <c r="M168" s="294"/>
      <c r="N168" s="294"/>
    </row>
    <row r="169" spans="1:14" ht="5.25" customHeight="1">
      <c r="A169" s="3"/>
      <c r="B169" s="23"/>
      <c r="C169" s="3"/>
      <c r="D169" s="3"/>
      <c r="E169" s="3"/>
      <c r="F169" s="3"/>
      <c r="G169" s="3"/>
      <c r="H169" s="3"/>
      <c r="I169" s="3"/>
      <c r="J169" s="3"/>
      <c r="K169" s="3"/>
      <c r="L169" s="3"/>
      <c r="M169" s="3"/>
      <c r="N169" s="3"/>
    </row>
    <row r="170" spans="1:14">
      <c r="A170" s="150" t="s">
        <v>91</v>
      </c>
      <c r="B170" s="27" t="s">
        <v>262</v>
      </c>
      <c r="C170" s="299" t="s">
        <v>64</v>
      </c>
      <c r="D170" s="300"/>
      <c r="E170" s="309" t="s">
        <v>111</v>
      </c>
      <c r="F170" s="310"/>
      <c r="G170" s="311"/>
      <c r="H170" s="44" t="s">
        <v>263</v>
      </c>
      <c r="I170" s="3"/>
      <c r="J170" s="3"/>
      <c r="K170" s="3"/>
      <c r="L170" s="3"/>
      <c r="M170" s="3"/>
      <c r="N170" s="3"/>
    </row>
    <row r="171" spans="1:14" ht="6.75" customHeight="1">
      <c r="A171" s="32"/>
      <c r="B171" s="34"/>
      <c r="C171" s="34"/>
      <c r="D171" s="34"/>
      <c r="E171" s="34"/>
      <c r="F171" s="34"/>
      <c r="G171" s="34"/>
      <c r="H171" s="34"/>
      <c r="I171" s="3"/>
      <c r="J171" s="3"/>
      <c r="K171" s="3"/>
      <c r="L171" s="3"/>
      <c r="M171" s="3"/>
      <c r="N171" s="3"/>
    </row>
    <row r="172" spans="1:14">
      <c r="A172" s="3"/>
      <c r="B172" s="23"/>
      <c r="C172" s="3"/>
      <c r="D172" s="3"/>
      <c r="E172" s="3"/>
      <c r="F172" s="3"/>
      <c r="G172" s="3"/>
      <c r="H172" s="3"/>
      <c r="I172" s="3"/>
      <c r="J172" s="301" t="s">
        <v>76</v>
      </c>
      <c r="K172" s="302"/>
      <c r="L172" s="302"/>
      <c r="M172" s="303"/>
      <c r="N172" s="3"/>
    </row>
    <row r="173" spans="1:14">
      <c r="A173" s="32"/>
      <c r="B173" s="24" t="s">
        <v>89</v>
      </c>
      <c r="C173" s="299" t="s">
        <v>65</v>
      </c>
      <c r="D173" s="300"/>
      <c r="E173" s="272"/>
      <c r="F173" s="273"/>
      <c r="G173" s="273"/>
      <c r="H173" s="304" t="s">
        <v>66</v>
      </c>
      <c r="I173" s="305"/>
      <c r="J173" s="306"/>
      <c r="K173" s="307"/>
      <c r="L173" s="307"/>
      <c r="M173" s="308"/>
      <c r="N173" s="44" t="s">
        <v>70</v>
      </c>
    </row>
    <row r="174" spans="1:14">
      <c r="A174" s="32"/>
      <c r="B174" s="24"/>
      <c r="C174" s="312" t="s">
        <v>69</v>
      </c>
      <c r="D174" s="313"/>
      <c r="E174" s="275"/>
      <c r="F174" s="276"/>
      <c r="G174" s="276"/>
      <c r="H174" s="305" t="s">
        <v>67</v>
      </c>
      <c r="I174" s="305"/>
      <c r="J174" s="306"/>
      <c r="K174" s="307"/>
      <c r="L174" s="307"/>
      <c r="M174" s="308"/>
      <c r="N174" s="44" t="s">
        <v>70</v>
      </c>
    </row>
    <row r="175" spans="1:14">
      <c r="A175" s="32"/>
      <c r="B175" s="24"/>
      <c r="C175" s="3"/>
      <c r="D175" s="3"/>
      <c r="E175" s="3"/>
      <c r="F175" s="3"/>
      <c r="G175" s="3"/>
      <c r="H175" s="305" t="s">
        <v>10</v>
      </c>
      <c r="I175" s="305"/>
      <c r="J175" s="314"/>
      <c r="K175" s="315"/>
      <c r="L175" s="315"/>
      <c r="M175" s="316"/>
      <c r="N175" s="44" t="s">
        <v>70</v>
      </c>
    </row>
    <row r="176" spans="1:14" ht="6.75" customHeight="1">
      <c r="A176" s="32"/>
      <c r="B176" s="23"/>
      <c r="C176" s="43"/>
      <c r="D176" s="43"/>
      <c r="E176" s="37"/>
      <c r="F176" s="36"/>
      <c r="G176" s="36"/>
      <c r="H176" s="36"/>
      <c r="I176" s="35"/>
      <c r="J176" s="35"/>
      <c r="K176" s="35"/>
      <c r="L176" s="35"/>
      <c r="M176" s="35"/>
      <c r="N176" s="3"/>
    </row>
    <row r="177" spans="1:14" ht="21.6">
      <c r="A177" s="151" t="s">
        <v>93</v>
      </c>
      <c r="B177" s="24" t="s">
        <v>90</v>
      </c>
      <c r="C177" s="317" t="s">
        <v>71</v>
      </c>
      <c r="D177" s="318"/>
      <c r="E177" s="272"/>
      <c r="F177" s="273"/>
      <c r="G177" s="274"/>
      <c r="H177" s="27" t="s">
        <v>265</v>
      </c>
      <c r="I177" s="299" t="s">
        <v>264</v>
      </c>
      <c r="J177" s="303"/>
      <c r="K177" s="291" t="s">
        <v>111</v>
      </c>
      <c r="L177" s="292"/>
      <c r="M177" s="293"/>
      <c r="N177" s="44" t="s">
        <v>72</v>
      </c>
    </row>
    <row r="178" spans="1:14">
      <c r="A178" s="40"/>
      <c r="B178" s="39"/>
      <c r="C178" s="9"/>
      <c r="D178" s="41"/>
      <c r="E178" s="41"/>
      <c r="F178" s="41"/>
      <c r="G178" s="41"/>
      <c r="H178" s="41"/>
      <c r="I178" s="41"/>
      <c r="J178" s="41"/>
      <c r="K178" s="41"/>
      <c r="L178" s="41"/>
      <c r="M178" s="41"/>
      <c r="N178" s="9"/>
    </row>
    <row r="179" spans="1:14">
      <c r="A179" s="298" t="s">
        <v>152</v>
      </c>
      <c r="B179" s="298"/>
      <c r="C179" s="298"/>
      <c r="D179" s="298"/>
      <c r="E179" s="298"/>
      <c r="F179" s="298"/>
      <c r="G179" s="298"/>
      <c r="H179" s="298"/>
      <c r="I179" s="298"/>
      <c r="J179" s="298"/>
      <c r="K179" s="298"/>
      <c r="L179" s="298"/>
      <c r="M179" s="298"/>
      <c r="N179" s="298"/>
    </row>
    <row r="180" spans="1:14" ht="6.75" customHeight="1">
      <c r="A180" s="3"/>
      <c r="B180" s="3"/>
      <c r="C180" s="3"/>
      <c r="D180" s="3"/>
      <c r="E180" s="3"/>
      <c r="F180" s="3"/>
      <c r="G180" s="3"/>
      <c r="H180" s="3"/>
      <c r="I180" s="3"/>
      <c r="J180" s="3"/>
      <c r="K180" s="3"/>
      <c r="L180" s="3"/>
      <c r="M180" s="3"/>
      <c r="N180" s="3"/>
    </row>
    <row r="181" spans="1:14">
      <c r="A181" s="131" t="s">
        <v>58</v>
      </c>
      <c r="B181" s="25" t="s">
        <v>4</v>
      </c>
      <c r="C181" s="275"/>
      <c r="D181" s="276"/>
      <c r="E181" s="276"/>
      <c r="F181" s="276"/>
      <c r="G181" s="276"/>
      <c r="H181" s="276"/>
      <c r="I181" s="276"/>
      <c r="J181" s="276"/>
      <c r="K181" s="276"/>
      <c r="L181" s="276"/>
      <c r="M181" s="277"/>
      <c r="N181" s="3"/>
    </row>
    <row r="182" spans="1:14" ht="6.75" customHeight="1">
      <c r="A182" s="30"/>
      <c r="B182" s="23"/>
      <c r="C182" s="3"/>
      <c r="D182" s="3"/>
      <c r="E182" s="3"/>
      <c r="F182" s="3"/>
      <c r="G182" s="3"/>
      <c r="H182" s="3"/>
      <c r="I182" s="3"/>
      <c r="J182" s="3"/>
      <c r="K182" s="3"/>
      <c r="L182" s="3"/>
      <c r="M182" s="3"/>
      <c r="N182" s="3"/>
    </row>
    <row r="183" spans="1:14">
      <c r="A183" s="131" t="s">
        <v>59</v>
      </c>
      <c r="B183" s="24" t="s">
        <v>4</v>
      </c>
      <c r="C183" s="286"/>
      <c r="D183" s="287"/>
      <c r="E183" s="287"/>
      <c r="F183" s="287"/>
      <c r="G183" s="288"/>
      <c r="H183" s="3"/>
      <c r="I183" s="3"/>
      <c r="J183" s="3"/>
      <c r="K183" s="3"/>
      <c r="L183" s="3"/>
      <c r="M183" s="3"/>
      <c r="N183" s="3"/>
    </row>
    <row r="184" spans="1:14" ht="6" customHeight="1">
      <c r="A184" s="30"/>
      <c r="B184" s="23"/>
      <c r="C184" s="3"/>
      <c r="D184" s="3"/>
      <c r="E184" s="3"/>
      <c r="F184" s="3"/>
      <c r="G184" s="3"/>
      <c r="H184" s="3"/>
      <c r="I184" s="3"/>
      <c r="J184" s="3"/>
      <c r="K184" s="3"/>
      <c r="L184" s="3"/>
      <c r="M184" s="3"/>
      <c r="N184" s="3"/>
    </row>
    <row r="185" spans="1:14">
      <c r="A185" s="131" t="s">
        <v>60</v>
      </c>
      <c r="B185" s="24" t="s">
        <v>4</v>
      </c>
      <c r="C185" s="295"/>
      <c r="D185" s="296"/>
      <c r="E185" s="296"/>
      <c r="F185" s="296"/>
      <c r="G185" s="297"/>
      <c r="H185" s="3"/>
      <c r="I185" s="3"/>
      <c r="J185" s="3"/>
      <c r="K185" s="3"/>
      <c r="L185" s="3"/>
      <c r="M185" s="3"/>
      <c r="N185" s="3"/>
    </row>
    <row r="186" spans="1:14" ht="5.25" customHeight="1">
      <c r="A186" s="30"/>
      <c r="B186" s="23"/>
      <c r="C186" s="3"/>
      <c r="D186" s="3"/>
      <c r="E186" s="3"/>
      <c r="F186" s="3"/>
      <c r="G186" s="3"/>
      <c r="H186" s="3"/>
      <c r="I186" s="3"/>
      <c r="J186" s="3"/>
      <c r="K186" s="3"/>
      <c r="L186" s="3"/>
      <c r="M186" s="3"/>
      <c r="N186" s="3"/>
    </row>
    <row r="187" spans="1:14" ht="21.6">
      <c r="A187" s="152" t="s">
        <v>77</v>
      </c>
      <c r="B187" s="22" t="s">
        <v>86</v>
      </c>
      <c r="C187" s="275" t="s">
        <v>111</v>
      </c>
      <c r="D187" s="276"/>
      <c r="E187" s="276"/>
      <c r="F187" s="276"/>
      <c r="G187" s="277"/>
      <c r="H187" s="44" t="s">
        <v>61</v>
      </c>
      <c r="I187" s="294" t="str">
        <f>VLOOKUP(C187,選択肢!A2:B4,2,FALSE)</f>
        <v>選択により以下入力箇所が変わります</v>
      </c>
      <c r="J187" s="294"/>
      <c r="K187" s="294"/>
      <c r="L187" s="294"/>
      <c r="M187" s="294"/>
      <c r="N187" s="294"/>
    </row>
    <row r="188" spans="1:14" ht="6" customHeight="1">
      <c r="A188" s="3"/>
      <c r="B188" s="23"/>
      <c r="C188" s="3"/>
      <c r="D188" s="3"/>
      <c r="E188" s="3"/>
      <c r="F188" s="3"/>
      <c r="G188" s="3"/>
      <c r="H188" s="3"/>
      <c r="I188" s="33"/>
      <c r="J188" s="3"/>
      <c r="K188" s="3"/>
      <c r="L188" s="3"/>
      <c r="M188" s="3"/>
      <c r="N188" s="3"/>
    </row>
    <row r="189" spans="1:14">
      <c r="A189" s="150" t="s">
        <v>84</v>
      </c>
      <c r="B189" s="22" t="s">
        <v>87</v>
      </c>
      <c r="C189" s="275" t="s">
        <v>111</v>
      </c>
      <c r="D189" s="276"/>
      <c r="E189" s="276"/>
      <c r="F189" s="276"/>
      <c r="G189" s="277"/>
      <c r="H189" s="44" t="s">
        <v>62</v>
      </c>
      <c r="I189" s="294" t="str">
        <f>VLOOKUP(C187,選択肢!A6:B8,2,FALSE)</f>
        <v>①で必要がないを選択した時のみ</v>
      </c>
      <c r="J189" s="294"/>
      <c r="K189" s="294"/>
      <c r="L189" s="294"/>
      <c r="M189" s="294"/>
      <c r="N189" s="294"/>
    </row>
    <row r="190" spans="1:14">
      <c r="A190" s="32"/>
      <c r="B190" s="22"/>
      <c r="C190" s="155" t="s">
        <v>75</v>
      </c>
      <c r="D190" s="275"/>
      <c r="E190" s="276"/>
      <c r="F190" s="276"/>
      <c r="G190" s="276"/>
      <c r="H190" s="276"/>
      <c r="I190" s="276"/>
      <c r="J190" s="276"/>
      <c r="K190" s="276"/>
      <c r="L190" s="276"/>
      <c r="M190" s="277"/>
      <c r="N190" s="3"/>
    </row>
    <row r="191" spans="1:14" ht="7.5" customHeight="1">
      <c r="A191" s="3"/>
      <c r="B191" s="23"/>
      <c r="C191" s="3"/>
      <c r="D191" s="3"/>
      <c r="E191" s="3"/>
      <c r="F191" s="3"/>
      <c r="G191" s="3"/>
      <c r="H191" s="3"/>
      <c r="I191" s="42"/>
      <c r="J191" s="3"/>
      <c r="K191" s="3"/>
      <c r="L191" s="3"/>
      <c r="M191" s="3"/>
      <c r="N191" s="3"/>
    </row>
    <row r="192" spans="1:14">
      <c r="A192" s="150" t="s">
        <v>92</v>
      </c>
      <c r="B192" s="22" t="s">
        <v>88</v>
      </c>
      <c r="C192" s="275" t="s">
        <v>111</v>
      </c>
      <c r="D192" s="276"/>
      <c r="E192" s="276"/>
      <c r="F192" s="276"/>
      <c r="G192" s="277"/>
      <c r="H192" s="44" t="s">
        <v>63</v>
      </c>
      <c r="I192" s="294" t="str">
        <f>VLOOKUP(C192,選択肢!A10:B13,2,FALSE)</f>
        <v>①で必要があるを選択した時のみ</v>
      </c>
      <c r="J192" s="294"/>
      <c r="K192" s="294"/>
      <c r="L192" s="294"/>
      <c r="M192" s="294"/>
      <c r="N192" s="294"/>
    </row>
    <row r="193" spans="1:14" ht="7.5" customHeight="1">
      <c r="A193" s="3"/>
      <c r="B193" s="23"/>
      <c r="C193" s="3"/>
      <c r="D193" s="3"/>
      <c r="E193" s="3"/>
      <c r="F193" s="3"/>
      <c r="G193" s="3"/>
      <c r="H193" s="3"/>
      <c r="I193" s="3"/>
      <c r="J193" s="3"/>
      <c r="K193" s="3"/>
      <c r="L193" s="3"/>
      <c r="M193" s="3"/>
      <c r="N193" s="3"/>
    </row>
    <row r="194" spans="1:14">
      <c r="A194" s="150" t="s">
        <v>91</v>
      </c>
      <c r="B194" s="27" t="s">
        <v>262</v>
      </c>
      <c r="C194" s="299" t="s">
        <v>64</v>
      </c>
      <c r="D194" s="300"/>
      <c r="E194" s="309" t="s">
        <v>111</v>
      </c>
      <c r="F194" s="310"/>
      <c r="G194" s="311"/>
      <c r="H194" s="44" t="s">
        <v>263</v>
      </c>
      <c r="I194" s="3"/>
      <c r="J194" s="3"/>
      <c r="K194" s="3"/>
      <c r="L194" s="3"/>
      <c r="M194" s="3"/>
      <c r="N194" s="3"/>
    </row>
    <row r="195" spans="1:14">
      <c r="A195" s="32"/>
      <c r="B195" s="34"/>
      <c r="C195" s="34"/>
      <c r="D195" s="34"/>
      <c r="E195" s="34"/>
      <c r="F195" s="34"/>
      <c r="G195" s="34"/>
      <c r="H195" s="34"/>
      <c r="I195" s="3"/>
      <c r="J195" s="3"/>
      <c r="K195" s="3"/>
      <c r="L195" s="3"/>
      <c r="M195" s="3"/>
      <c r="N195" s="3"/>
    </row>
    <row r="196" spans="1:14">
      <c r="A196" s="3"/>
      <c r="B196" s="23"/>
      <c r="C196" s="3"/>
      <c r="D196" s="3"/>
      <c r="E196" s="3"/>
      <c r="F196" s="3"/>
      <c r="G196" s="3"/>
      <c r="H196" s="3"/>
      <c r="I196" s="3"/>
      <c r="J196" s="301" t="s">
        <v>76</v>
      </c>
      <c r="K196" s="302"/>
      <c r="L196" s="302"/>
      <c r="M196" s="303"/>
      <c r="N196" s="3"/>
    </row>
    <row r="197" spans="1:14">
      <c r="A197" s="32"/>
      <c r="B197" s="24" t="s">
        <v>89</v>
      </c>
      <c r="C197" s="299" t="s">
        <v>65</v>
      </c>
      <c r="D197" s="300"/>
      <c r="E197" s="272"/>
      <c r="F197" s="273"/>
      <c r="G197" s="273"/>
      <c r="H197" s="304" t="s">
        <v>66</v>
      </c>
      <c r="I197" s="305"/>
      <c r="J197" s="306"/>
      <c r="K197" s="307"/>
      <c r="L197" s="307"/>
      <c r="M197" s="308"/>
      <c r="N197" s="44" t="s">
        <v>70</v>
      </c>
    </row>
    <row r="198" spans="1:14">
      <c r="A198" s="32"/>
      <c r="B198" s="24"/>
      <c r="C198" s="312" t="s">
        <v>69</v>
      </c>
      <c r="D198" s="313"/>
      <c r="E198" s="275"/>
      <c r="F198" s="276"/>
      <c r="G198" s="276"/>
      <c r="H198" s="305" t="s">
        <v>67</v>
      </c>
      <c r="I198" s="305"/>
      <c r="J198" s="306"/>
      <c r="K198" s="307"/>
      <c r="L198" s="307"/>
      <c r="M198" s="308"/>
      <c r="N198" s="44" t="s">
        <v>70</v>
      </c>
    </row>
    <row r="199" spans="1:14">
      <c r="A199" s="32"/>
      <c r="B199" s="24"/>
      <c r="C199" s="3"/>
      <c r="D199" s="3"/>
      <c r="E199" s="3"/>
      <c r="F199" s="3"/>
      <c r="G199" s="3"/>
      <c r="H199" s="305" t="s">
        <v>10</v>
      </c>
      <c r="I199" s="305"/>
      <c r="J199" s="314"/>
      <c r="K199" s="315"/>
      <c r="L199" s="315"/>
      <c r="M199" s="316"/>
      <c r="N199" s="44" t="s">
        <v>70</v>
      </c>
    </row>
    <row r="200" spans="1:14">
      <c r="A200" s="32"/>
      <c r="B200" s="23"/>
      <c r="C200" s="43"/>
      <c r="D200" s="43"/>
      <c r="E200" s="37"/>
      <c r="F200" s="36"/>
      <c r="G200" s="36"/>
      <c r="H200" s="36"/>
      <c r="I200" s="35"/>
      <c r="J200" s="35"/>
      <c r="K200" s="35"/>
      <c r="L200" s="35"/>
      <c r="M200" s="35"/>
      <c r="N200" s="3"/>
    </row>
    <row r="201" spans="1:14" ht="21.6">
      <c r="A201" s="151" t="s">
        <v>93</v>
      </c>
      <c r="B201" s="24" t="s">
        <v>90</v>
      </c>
      <c r="C201" s="317" t="s">
        <v>71</v>
      </c>
      <c r="D201" s="318"/>
      <c r="E201" s="272"/>
      <c r="F201" s="273"/>
      <c r="G201" s="274"/>
      <c r="H201" s="27" t="s">
        <v>265</v>
      </c>
      <c r="I201" s="299" t="s">
        <v>264</v>
      </c>
      <c r="J201" s="303"/>
      <c r="K201" s="291" t="s">
        <v>111</v>
      </c>
      <c r="L201" s="292"/>
      <c r="M201" s="293"/>
      <c r="N201" s="44" t="s">
        <v>72</v>
      </c>
    </row>
    <row r="202" spans="1:14">
      <c r="A202" s="40"/>
      <c r="B202" s="39"/>
      <c r="C202" s="9"/>
      <c r="D202" s="41"/>
      <c r="E202" s="41"/>
      <c r="F202" s="41"/>
      <c r="G202" s="41"/>
      <c r="H202" s="41"/>
      <c r="I202" s="41"/>
      <c r="J202" s="41"/>
      <c r="K202" s="41"/>
      <c r="L202" s="41"/>
      <c r="M202" s="41"/>
      <c r="N202" s="9"/>
    </row>
    <row r="203" spans="1:14">
      <c r="A203" s="298" t="s">
        <v>153</v>
      </c>
      <c r="B203" s="298"/>
      <c r="C203" s="298"/>
      <c r="D203" s="298"/>
      <c r="E203" s="298"/>
      <c r="F203" s="298"/>
      <c r="G203" s="298"/>
      <c r="H203" s="298"/>
      <c r="I203" s="298"/>
      <c r="J203" s="298"/>
      <c r="K203" s="298"/>
      <c r="L203" s="298"/>
      <c r="M203" s="298"/>
      <c r="N203" s="298"/>
    </row>
    <row r="204" spans="1:14" ht="6.75" customHeight="1">
      <c r="A204" s="3"/>
      <c r="B204" s="3"/>
      <c r="C204" s="3"/>
      <c r="D204" s="3"/>
      <c r="E204" s="3"/>
      <c r="F204" s="3"/>
      <c r="G204" s="3"/>
      <c r="H204" s="3"/>
      <c r="I204" s="3"/>
      <c r="J204" s="3"/>
      <c r="K204" s="3"/>
      <c r="L204" s="3"/>
      <c r="M204" s="3"/>
      <c r="N204" s="3"/>
    </row>
    <row r="205" spans="1:14">
      <c r="A205" s="131" t="s">
        <v>58</v>
      </c>
      <c r="B205" s="25" t="s">
        <v>4</v>
      </c>
      <c r="C205" s="275"/>
      <c r="D205" s="276"/>
      <c r="E205" s="276"/>
      <c r="F205" s="276"/>
      <c r="G205" s="276"/>
      <c r="H205" s="276"/>
      <c r="I205" s="276"/>
      <c r="J205" s="276"/>
      <c r="K205" s="276"/>
      <c r="L205" s="276"/>
      <c r="M205" s="277"/>
      <c r="N205" s="3"/>
    </row>
    <row r="206" spans="1:14" ht="8.25" customHeight="1">
      <c r="A206" s="30"/>
      <c r="B206" s="23"/>
      <c r="C206" s="3"/>
      <c r="D206" s="3"/>
      <c r="E206" s="3"/>
      <c r="F206" s="3"/>
      <c r="G206" s="3"/>
      <c r="H206" s="3"/>
      <c r="I206" s="3"/>
      <c r="J206" s="3"/>
      <c r="K206" s="3"/>
      <c r="L206" s="3"/>
      <c r="M206" s="3"/>
      <c r="N206" s="3"/>
    </row>
    <row r="207" spans="1:14">
      <c r="A207" s="131" t="s">
        <v>59</v>
      </c>
      <c r="B207" s="24" t="s">
        <v>4</v>
      </c>
      <c r="C207" s="286"/>
      <c r="D207" s="287"/>
      <c r="E207" s="287"/>
      <c r="F207" s="287"/>
      <c r="G207" s="288"/>
      <c r="H207" s="3"/>
      <c r="I207" s="3"/>
      <c r="J207" s="3"/>
      <c r="K207" s="3"/>
      <c r="L207" s="3"/>
      <c r="M207" s="3"/>
      <c r="N207" s="3"/>
    </row>
    <row r="208" spans="1:14" ht="6" customHeight="1">
      <c r="A208" s="30"/>
      <c r="B208" s="23"/>
      <c r="C208" s="3"/>
      <c r="D208" s="3"/>
      <c r="E208" s="3"/>
      <c r="F208" s="3"/>
      <c r="G208" s="3"/>
      <c r="H208" s="3"/>
      <c r="I208" s="3"/>
      <c r="J208" s="3"/>
      <c r="K208" s="3"/>
      <c r="L208" s="3"/>
      <c r="M208" s="3"/>
      <c r="N208" s="3"/>
    </row>
    <row r="209" spans="1:14">
      <c r="A209" s="131" t="s">
        <v>60</v>
      </c>
      <c r="B209" s="24" t="s">
        <v>4</v>
      </c>
      <c r="C209" s="295"/>
      <c r="D209" s="296"/>
      <c r="E209" s="296"/>
      <c r="F209" s="296"/>
      <c r="G209" s="297"/>
      <c r="H209" s="3"/>
      <c r="I209" s="3"/>
      <c r="J209" s="3"/>
      <c r="K209" s="3"/>
      <c r="L209" s="3"/>
      <c r="M209" s="3"/>
      <c r="N209" s="3"/>
    </row>
    <row r="210" spans="1:14" ht="7.5" customHeight="1">
      <c r="A210" s="30"/>
      <c r="B210" s="23"/>
      <c r="C210" s="3"/>
      <c r="D210" s="3"/>
      <c r="E210" s="3"/>
      <c r="F210" s="3"/>
      <c r="G210" s="3"/>
      <c r="H210" s="3"/>
      <c r="I210" s="3"/>
      <c r="J210" s="3"/>
      <c r="K210" s="3"/>
      <c r="L210" s="3"/>
      <c r="M210" s="3"/>
      <c r="N210" s="3"/>
    </row>
    <row r="211" spans="1:14" ht="21.6">
      <c r="A211" s="152" t="s">
        <v>77</v>
      </c>
      <c r="B211" s="22" t="s">
        <v>86</v>
      </c>
      <c r="C211" s="275" t="s">
        <v>111</v>
      </c>
      <c r="D211" s="276"/>
      <c r="E211" s="276"/>
      <c r="F211" s="276"/>
      <c r="G211" s="277"/>
      <c r="H211" s="44" t="s">
        <v>61</v>
      </c>
      <c r="I211" s="294" t="str">
        <f>VLOOKUP(C211,選択肢!A2:B4,2,FALSE)</f>
        <v>選択により以下入力箇所が変わります</v>
      </c>
      <c r="J211" s="294"/>
      <c r="K211" s="294"/>
      <c r="L211" s="294"/>
      <c r="M211" s="294"/>
      <c r="N211" s="294"/>
    </row>
    <row r="212" spans="1:14" ht="9" customHeight="1">
      <c r="A212" s="3"/>
      <c r="B212" s="23"/>
      <c r="C212" s="3"/>
      <c r="D212" s="3"/>
      <c r="E212" s="3"/>
      <c r="F212" s="3"/>
      <c r="G212" s="3"/>
      <c r="H212" s="3"/>
      <c r="I212" s="33"/>
      <c r="J212" s="3"/>
      <c r="K212" s="3"/>
      <c r="L212" s="3"/>
      <c r="M212" s="3"/>
      <c r="N212" s="3"/>
    </row>
    <row r="213" spans="1:14">
      <c r="A213" s="150" t="s">
        <v>84</v>
      </c>
      <c r="B213" s="22" t="s">
        <v>87</v>
      </c>
      <c r="C213" s="275" t="s">
        <v>111</v>
      </c>
      <c r="D213" s="276"/>
      <c r="E213" s="276"/>
      <c r="F213" s="276"/>
      <c r="G213" s="277"/>
      <c r="H213" s="44" t="s">
        <v>62</v>
      </c>
      <c r="I213" s="294" t="str">
        <f>VLOOKUP(C211,選択肢!A6:B8,2,FALSE)</f>
        <v>①で必要がないを選択した時のみ</v>
      </c>
      <c r="J213" s="294"/>
      <c r="K213" s="294"/>
      <c r="L213" s="294"/>
      <c r="M213" s="294"/>
      <c r="N213" s="294"/>
    </row>
    <row r="214" spans="1:14">
      <c r="A214" s="32"/>
      <c r="B214" s="22"/>
      <c r="C214" s="155" t="s">
        <v>75</v>
      </c>
      <c r="D214" s="275"/>
      <c r="E214" s="276"/>
      <c r="F214" s="276"/>
      <c r="G214" s="276"/>
      <c r="H214" s="276"/>
      <c r="I214" s="276"/>
      <c r="J214" s="276"/>
      <c r="K214" s="276"/>
      <c r="L214" s="276"/>
      <c r="M214" s="277"/>
      <c r="N214" s="3"/>
    </row>
    <row r="215" spans="1:14" ht="7.5" customHeight="1">
      <c r="A215" s="3"/>
      <c r="B215" s="23"/>
      <c r="C215" s="3"/>
      <c r="D215" s="3"/>
      <c r="E215" s="3"/>
      <c r="F215" s="3"/>
      <c r="G215" s="3"/>
      <c r="H215" s="3"/>
      <c r="I215" s="42"/>
      <c r="J215" s="3"/>
      <c r="K215" s="3"/>
      <c r="L215" s="3"/>
      <c r="M215" s="3"/>
      <c r="N215" s="3"/>
    </row>
    <row r="216" spans="1:14">
      <c r="A216" s="150" t="s">
        <v>92</v>
      </c>
      <c r="B216" s="22" t="s">
        <v>88</v>
      </c>
      <c r="C216" s="275" t="s">
        <v>111</v>
      </c>
      <c r="D216" s="276"/>
      <c r="E216" s="276"/>
      <c r="F216" s="276"/>
      <c r="G216" s="277"/>
      <c r="H216" s="44" t="s">
        <v>63</v>
      </c>
      <c r="I216" s="294" t="str">
        <f>VLOOKUP(C216,選択肢!A10:B13,2,FALSE)</f>
        <v>①で必要があるを選択した時のみ</v>
      </c>
      <c r="J216" s="294"/>
      <c r="K216" s="294"/>
      <c r="L216" s="294"/>
      <c r="M216" s="294"/>
      <c r="N216" s="294"/>
    </row>
    <row r="217" spans="1:14" ht="6.75" customHeight="1">
      <c r="A217" s="3"/>
      <c r="B217" s="23"/>
      <c r="C217" s="3"/>
      <c r="D217" s="3"/>
      <c r="E217" s="3"/>
      <c r="F217" s="3"/>
      <c r="G217" s="3"/>
      <c r="H217" s="3"/>
      <c r="I217" s="3"/>
      <c r="J217" s="3"/>
      <c r="K217" s="3"/>
      <c r="L217" s="3"/>
      <c r="M217" s="3"/>
      <c r="N217" s="3"/>
    </row>
    <row r="218" spans="1:14">
      <c r="A218" s="150" t="s">
        <v>91</v>
      </c>
      <c r="B218" s="27" t="s">
        <v>262</v>
      </c>
      <c r="C218" s="299" t="s">
        <v>64</v>
      </c>
      <c r="D218" s="300"/>
      <c r="E218" s="309" t="s">
        <v>111</v>
      </c>
      <c r="F218" s="310"/>
      <c r="G218" s="311"/>
      <c r="H218" s="44" t="s">
        <v>263</v>
      </c>
      <c r="I218" s="3"/>
      <c r="J218" s="3"/>
      <c r="K218" s="3"/>
      <c r="L218" s="3"/>
      <c r="M218" s="3"/>
      <c r="N218" s="3"/>
    </row>
    <row r="219" spans="1:14" ht="9" customHeight="1">
      <c r="A219" s="32"/>
      <c r="B219" s="34"/>
      <c r="C219" s="34"/>
      <c r="D219" s="34"/>
      <c r="E219" s="34"/>
      <c r="F219" s="34"/>
      <c r="G219" s="34"/>
      <c r="H219" s="34"/>
      <c r="I219" s="3"/>
      <c r="J219" s="3"/>
      <c r="K219" s="3"/>
      <c r="L219" s="3"/>
      <c r="M219" s="3"/>
      <c r="N219" s="3"/>
    </row>
    <row r="220" spans="1:14">
      <c r="A220" s="3"/>
      <c r="B220" s="23"/>
      <c r="C220" s="3"/>
      <c r="D220" s="3"/>
      <c r="E220" s="3"/>
      <c r="F220" s="3"/>
      <c r="G220" s="3"/>
      <c r="H220" s="3"/>
      <c r="I220" s="3"/>
      <c r="J220" s="301" t="s">
        <v>76</v>
      </c>
      <c r="K220" s="302"/>
      <c r="L220" s="302"/>
      <c r="M220" s="303"/>
      <c r="N220" s="3"/>
    </row>
    <row r="221" spans="1:14">
      <c r="A221" s="32"/>
      <c r="B221" s="24" t="s">
        <v>89</v>
      </c>
      <c r="C221" s="299" t="s">
        <v>65</v>
      </c>
      <c r="D221" s="300"/>
      <c r="E221" s="272"/>
      <c r="F221" s="273"/>
      <c r="G221" s="273"/>
      <c r="H221" s="304" t="s">
        <v>66</v>
      </c>
      <c r="I221" s="305"/>
      <c r="J221" s="306"/>
      <c r="K221" s="307"/>
      <c r="L221" s="307"/>
      <c r="M221" s="308"/>
      <c r="N221" s="44" t="s">
        <v>70</v>
      </c>
    </row>
    <row r="222" spans="1:14">
      <c r="A222" s="32"/>
      <c r="B222" s="24"/>
      <c r="C222" s="312" t="s">
        <v>69</v>
      </c>
      <c r="D222" s="313"/>
      <c r="E222" s="275"/>
      <c r="F222" s="276"/>
      <c r="G222" s="276"/>
      <c r="H222" s="305" t="s">
        <v>67</v>
      </c>
      <c r="I222" s="305"/>
      <c r="J222" s="306"/>
      <c r="K222" s="307"/>
      <c r="L222" s="307"/>
      <c r="M222" s="308"/>
      <c r="N222" s="44" t="s">
        <v>70</v>
      </c>
    </row>
    <row r="223" spans="1:14">
      <c r="A223" s="32"/>
      <c r="B223" s="24"/>
      <c r="C223" s="3"/>
      <c r="D223" s="3"/>
      <c r="E223" s="3"/>
      <c r="F223" s="3"/>
      <c r="G223" s="3"/>
      <c r="H223" s="305" t="s">
        <v>10</v>
      </c>
      <c r="I223" s="305"/>
      <c r="J223" s="314"/>
      <c r="K223" s="315"/>
      <c r="L223" s="315"/>
      <c r="M223" s="316"/>
      <c r="N223" s="44" t="s">
        <v>70</v>
      </c>
    </row>
    <row r="224" spans="1:14" ht="8.25" customHeight="1">
      <c r="A224" s="32"/>
      <c r="B224" s="23"/>
      <c r="C224" s="43"/>
      <c r="D224" s="43"/>
      <c r="E224" s="37"/>
      <c r="F224" s="36"/>
      <c r="G224" s="36"/>
      <c r="H224" s="36"/>
      <c r="I224" s="35"/>
      <c r="J224" s="35"/>
      <c r="K224" s="35"/>
      <c r="L224" s="35"/>
      <c r="M224" s="35"/>
      <c r="N224" s="3"/>
    </row>
    <row r="225" spans="1:14" ht="21.6">
      <c r="A225" s="151" t="s">
        <v>93</v>
      </c>
      <c r="B225" s="24" t="s">
        <v>90</v>
      </c>
      <c r="C225" s="317" t="s">
        <v>71</v>
      </c>
      <c r="D225" s="318"/>
      <c r="E225" s="272"/>
      <c r="F225" s="273"/>
      <c r="G225" s="274"/>
      <c r="H225" s="27" t="s">
        <v>265</v>
      </c>
      <c r="I225" s="299" t="s">
        <v>264</v>
      </c>
      <c r="J225" s="303"/>
      <c r="K225" s="291" t="s">
        <v>111</v>
      </c>
      <c r="L225" s="292"/>
      <c r="M225" s="293"/>
      <c r="N225" s="44" t="s">
        <v>72</v>
      </c>
    </row>
    <row r="226" spans="1:14" ht="8.25" customHeight="1">
      <c r="A226" s="40"/>
      <c r="B226" s="39"/>
      <c r="C226" s="9"/>
      <c r="D226" s="41"/>
      <c r="E226" s="41"/>
      <c r="F226" s="41"/>
      <c r="G226" s="41"/>
      <c r="H226" s="41"/>
      <c r="I226" s="41"/>
      <c r="J226" s="41"/>
      <c r="K226" s="41"/>
      <c r="L226" s="41"/>
      <c r="M226" s="41"/>
      <c r="N226" s="9"/>
    </row>
    <row r="227" spans="1:14">
      <c r="A227" s="298" t="s">
        <v>154</v>
      </c>
      <c r="B227" s="298"/>
      <c r="C227" s="298"/>
      <c r="D227" s="298"/>
      <c r="E227" s="298"/>
      <c r="F227" s="298"/>
      <c r="G227" s="298"/>
      <c r="H227" s="298"/>
      <c r="I227" s="298"/>
      <c r="J227" s="298"/>
      <c r="K227" s="298"/>
      <c r="L227" s="298"/>
      <c r="M227" s="298"/>
      <c r="N227" s="298"/>
    </row>
    <row r="228" spans="1:14" ht="9" customHeight="1">
      <c r="A228" s="3"/>
      <c r="B228" s="3"/>
      <c r="C228" s="3"/>
      <c r="D228" s="3"/>
      <c r="E228" s="3"/>
      <c r="F228" s="3"/>
      <c r="G228" s="3"/>
      <c r="H228" s="3"/>
      <c r="I228" s="3"/>
      <c r="J228" s="3"/>
      <c r="K228" s="3"/>
      <c r="L228" s="3"/>
      <c r="M228" s="3"/>
      <c r="N228" s="3"/>
    </row>
    <row r="229" spans="1:14">
      <c r="A229" s="131" t="s">
        <v>58</v>
      </c>
      <c r="B229" s="25" t="s">
        <v>4</v>
      </c>
      <c r="C229" s="275"/>
      <c r="D229" s="276"/>
      <c r="E229" s="276"/>
      <c r="F229" s="276"/>
      <c r="G229" s="276"/>
      <c r="H229" s="276"/>
      <c r="I229" s="276"/>
      <c r="J229" s="276"/>
      <c r="K229" s="276"/>
      <c r="L229" s="276"/>
      <c r="M229" s="277"/>
      <c r="N229" s="3"/>
    </row>
    <row r="230" spans="1:14" ht="6.75" customHeight="1">
      <c r="A230" s="30"/>
      <c r="B230" s="23"/>
      <c r="C230" s="3"/>
      <c r="D230" s="3"/>
      <c r="E230" s="3"/>
      <c r="F230" s="3"/>
      <c r="G230" s="3"/>
      <c r="H230" s="3"/>
      <c r="I230" s="3"/>
      <c r="J230" s="3"/>
      <c r="K230" s="3"/>
      <c r="L230" s="3"/>
      <c r="M230" s="3"/>
      <c r="N230" s="3"/>
    </row>
    <row r="231" spans="1:14">
      <c r="A231" s="131" t="s">
        <v>59</v>
      </c>
      <c r="B231" s="24" t="s">
        <v>4</v>
      </c>
      <c r="C231" s="286"/>
      <c r="D231" s="287"/>
      <c r="E231" s="287"/>
      <c r="F231" s="287"/>
      <c r="G231" s="288"/>
      <c r="H231" s="3"/>
      <c r="I231" s="3"/>
      <c r="J231" s="3"/>
      <c r="K231" s="3"/>
      <c r="L231" s="3"/>
      <c r="M231" s="3"/>
      <c r="N231" s="3"/>
    </row>
    <row r="232" spans="1:14" ht="7.5" customHeight="1">
      <c r="A232" s="30"/>
      <c r="B232" s="23"/>
      <c r="C232" s="3"/>
      <c r="D232" s="3"/>
      <c r="E232" s="3"/>
      <c r="F232" s="3"/>
      <c r="G232" s="3"/>
      <c r="H232" s="3"/>
      <c r="I232" s="3"/>
      <c r="J232" s="3"/>
      <c r="K232" s="3"/>
      <c r="L232" s="3"/>
      <c r="M232" s="3"/>
      <c r="N232" s="3"/>
    </row>
    <row r="233" spans="1:14">
      <c r="A233" s="131" t="s">
        <v>60</v>
      </c>
      <c r="B233" s="24" t="s">
        <v>4</v>
      </c>
      <c r="C233" s="295"/>
      <c r="D233" s="296"/>
      <c r="E233" s="296"/>
      <c r="F233" s="296"/>
      <c r="G233" s="297"/>
      <c r="H233" s="3"/>
      <c r="I233" s="3"/>
      <c r="J233" s="3"/>
      <c r="K233" s="3"/>
      <c r="L233" s="3"/>
      <c r="M233" s="3"/>
      <c r="N233" s="3"/>
    </row>
    <row r="234" spans="1:14" ht="6.75" customHeight="1">
      <c r="A234" s="30"/>
      <c r="B234" s="23"/>
      <c r="C234" s="3"/>
      <c r="D234" s="3"/>
      <c r="E234" s="3"/>
      <c r="F234" s="3"/>
      <c r="G234" s="3"/>
      <c r="H234" s="3"/>
      <c r="I234" s="3"/>
      <c r="J234" s="3"/>
      <c r="K234" s="3"/>
      <c r="L234" s="3"/>
      <c r="M234" s="3"/>
      <c r="N234" s="3"/>
    </row>
    <row r="235" spans="1:14" ht="21.6">
      <c r="A235" s="152" t="s">
        <v>77</v>
      </c>
      <c r="B235" s="22" t="s">
        <v>86</v>
      </c>
      <c r="C235" s="275" t="s">
        <v>111</v>
      </c>
      <c r="D235" s="276"/>
      <c r="E235" s="276"/>
      <c r="F235" s="276"/>
      <c r="G235" s="277"/>
      <c r="H235" s="44" t="s">
        <v>61</v>
      </c>
      <c r="I235" s="294" t="str">
        <f>VLOOKUP(C235,選択肢!A2:B4,2,FALSE)</f>
        <v>選択により以下入力箇所が変わります</v>
      </c>
      <c r="J235" s="294"/>
      <c r="K235" s="294"/>
      <c r="L235" s="294"/>
      <c r="M235" s="294"/>
      <c r="N235" s="294"/>
    </row>
    <row r="236" spans="1:14" ht="7.5" customHeight="1">
      <c r="A236" s="3"/>
      <c r="B236" s="23"/>
      <c r="C236" s="3"/>
      <c r="D236" s="3"/>
      <c r="E236" s="3"/>
      <c r="F236" s="3"/>
      <c r="G236" s="3"/>
      <c r="H236" s="3"/>
      <c r="I236" s="33"/>
      <c r="J236" s="3"/>
      <c r="K236" s="3"/>
      <c r="L236" s="3"/>
      <c r="M236" s="3"/>
      <c r="N236" s="3"/>
    </row>
    <row r="237" spans="1:14">
      <c r="A237" s="150" t="s">
        <v>84</v>
      </c>
      <c r="B237" s="22" t="s">
        <v>87</v>
      </c>
      <c r="C237" s="275" t="s">
        <v>111</v>
      </c>
      <c r="D237" s="276"/>
      <c r="E237" s="276"/>
      <c r="F237" s="276"/>
      <c r="G237" s="277"/>
      <c r="H237" s="44" t="s">
        <v>62</v>
      </c>
      <c r="I237" s="294" t="str">
        <f>VLOOKUP(C235,選択肢!A6:B8,2,FALSE)</f>
        <v>①で必要がないを選択した時のみ</v>
      </c>
      <c r="J237" s="294"/>
      <c r="K237" s="294"/>
      <c r="L237" s="294"/>
      <c r="M237" s="294"/>
      <c r="N237" s="294"/>
    </row>
    <row r="238" spans="1:14">
      <c r="A238" s="32"/>
      <c r="B238" s="22"/>
      <c r="C238" s="153" t="s">
        <v>75</v>
      </c>
      <c r="D238" s="275"/>
      <c r="E238" s="276"/>
      <c r="F238" s="276"/>
      <c r="G238" s="276"/>
      <c r="H238" s="276"/>
      <c r="I238" s="276"/>
      <c r="J238" s="276"/>
      <c r="K238" s="276"/>
      <c r="L238" s="276"/>
      <c r="M238" s="277"/>
      <c r="N238" s="3"/>
    </row>
    <row r="239" spans="1:14" ht="9" customHeight="1">
      <c r="A239" s="3"/>
      <c r="B239" s="23"/>
      <c r="C239" s="3"/>
      <c r="D239" s="3"/>
      <c r="E239" s="3"/>
      <c r="F239" s="3"/>
      <c r="G239" s="3"/>
      <c r="H239" s="3"/>
      <c r="I239" s="42"/>
      <c r="J239" s="3"/>
      <c r="K239" s="3"/>
      <c r="L239" s="3"/>
      <c r="M239" s="3"/>
      <c r="N239" s="3"/>
    </row>
    <row r="240" spans="1:14">
      <c r="A240" s="150" t="s">
        <v>92</v>
      </c>
      <c r="B240" s="22" t="s">
        <v>88</v>
      </c>
      <c r="C240" s="275" t="s">
        <v>111</v>
      </c>
      <c r="D240" s="276"/>
      <c r="E240" s="276"/>
      <c r="F240" s="276"/>
      <c r="G240" s="277"/>
      <c r="H240" s="44" t="s">
        <v>63</v>
      </c>
      <c r="I240" s="294" t="str">
        <f>VLOOKUP(C240,選択肢!A10:B13,2,FALSE)</f>
        <v>①で必要があるを選択した時のみ</v>
      </c>
      <c r="J240" s="294"/>
      <c r="K240" s="294"/>
      <c r="L240" s="294"/>
      <c r="M240" s="294"/>
      <c r="N240" s="294"/>
    </row>
    <row r="241" spans="1:14" ht="7.5" customHeight="1">
      <c r="A241" s="3"/>
      <c r="B241" s="23"/>
      <c r="C241" s="3"/>
      <c r="D241" s="3"/>
      <c r="E241" s="3"/>
      <c r="F241" s="3"/>
      <c r="G241" s="3"/>
      <c r="H241" s="3"/>
      <c r="I241" s="3"/>
      <c r="J241" s="3"/>
      <c r="K241" s="3"/>
      <c r="L241" s="3"/>
      <c r="M241" s="3"/>
      <c r="N241" s="3"/>
    </row>
    <row r="242" spans="1:14">
      <c r="A242" s="150" t="s">
        <v>91</v>
      </c>
      <c r="B242" s="27" t="s">
        <v>262</v>
      </c>
      <c r="C242" s="322" t="s">
        <v>64</v>
      </c>
      <c r="D242" s="324"/>
      <c r="E242" s="309" t="s">
        <v>111</v>
      </c>
      <c r="F242" s="310"/>
      <c r="G242" s="311"/>
      <c r="H242" s="44" t="s">
        <v>263</v>
      </c>
      <c r="I242" s="3"/>
      <c r="J242" s="3"/>
      <c r="K242" s="3"/>
      <c r="L242" s="3"/>
      <c r="M242" s="3"/>
      <c r="N242" s="3"/>
    </row>
    <row r="243" spans="1:14" ht="9" customHeight="1">
      <c r="A243" s="32"/>
      <c r="B243" s="34"/>
      <c r="C243" s="34"/>
      <c r="D243" s="34"/>
      <c r="E243" s="34"/>
      <c r="F243" s="34"/>
      <c r="G243" s="34"/>
      <c r="H243" s="34"/>
      <c r="I243" s="3"/>
      <c r="J243" s="3"/>
      <c r="K243" s="3"/>
      <c r="L243" s="3"/>
      <c r="M243" s="3"/>
      <c r="N243" s="3"/>
    </row>
    <row r="244" spans="1:14">
      <c r="A244" s="3"/>
      <c r="B244" s="23"/>
      <c r="C244" s="3"/>
      <c r="D244" s="3"/>
      <c r="E244" s="3"/>
      <c r="F244" s="3"/>
      <c r="G244" s="3"/>
      <c r="H244" s="3"/>
      <c r="I244" s="3"/>
      <c r="J244" s="325" t="s">
        <v>76</v>
      </c>
      <c r="K244" s="326"/>
      <c r="L244" s="326"/>
      <c r="M244" s="323"/>
      <c r="N244" s="3"/>
    </row>
    <row r="245" spans="1:14">
      <c r="A245" s="32"/>
      <c r="B245" s="24" t="s">
        <v>89</v>
      </c>
      <c r="C245" s="322" t="s">
        <v>65</v>
      </c>
      <c r="D245" s="324"/>
      <c r="E245" s="272"/>
      <c r="F245" s="273"/>
      <c r="G245" s="273"/>
      <c r="H245" s="327" t="s">
        <v>66</v>
      </c>
      <c r="I245" s="328"/>
      <c r="J245" s="306"/>
      <c r="K245" s="307"/>
      <c r="L245" s="307"/>
      <c r="M245" s="308"/>
      <c r="N245" s="44" t="s">
        <v>70</v>
      </c>
    </row>
    <row r="246" spans="1:14">
      <c r="A246" s="32"/>
      <c r="B246" s="24"/>
      <c r="C246" s="329" t="s">
        <v>69</v>
      </c>
      <c r="D246" s="330"/>
      <c r="E246" s="275"/>
      <c r="F246" s="276"/>
      <c r="G246" s="276"/>
      <c r="H246" s="328" t="s">
        <v>67</v>
      </c>
      <c r="I246" s="328"/>
      <c r="J246" s="306"/>
      <c r="K246" s="307"/>
      <c r="L246" s="307"/>
      <c r="M246" s="308"/>
      <c r="N246" s="44" t="s">
        <v>70</v>
      </c>
    </row>
    <row r="247" spans="1:14">
      <c r="A247" s="32"/>
      <c r="B247" s="24"/>
      <c r="C247" s="3"/>
      <c r="D247" s="3"/>
      <c r="E247" s="3"/>
      <c r="F247" s="3"/>
      <c r="G247" s="3"/>
      <c r="H247" s="328" t="s">
        <v>10</v>
      </c>
      <c r="I247" s="328"/>
      <c r="J247" s="314"/>
      <c r="K247" s="315"/>
      <c r="L247" s="315"/>
      <c r="M247" s="316"/>
      <c r="N247" s="44" t="s">
        <v>70</v>
      </c>
    </row>
    <row r="248" spans="1:14" ht="9" customHeight="1">
      <c r="A248" s="32"/>
      <c r="B248" s="23"/>
      <c r="C248" s="43"/>
      <c r="D248" s="43"/>
      <c r="E248" s="37"/>
      <c r="F248" s="36"/>
      <c r="G248" s="36"/>
      <c r="H248" s="36"/>
      <c r="I248" s="35"/>
      <c r="J248" s="35"/>
      <c r="K248" s="35"/>
      <c r="L248" s="35"/>
      <c r="M248" s="35"/>
      <c r="N248" s="3"/>
    </row>
    <row r="249" spans="1:14" ht="21.6">
      <c r="A249" s="151" t="s">
        <v>93</v>
      </c>
      <c r="B249" s="24" t="s">
        <v>90</v>
      </c>
      <c r="C249" s="331" t="s">
        <v>71</v>
      </c>
      <c r="D249" s="332"/>
      <c r="E249" s="272"/>
      <c r="F249" s="273"/>
      <c r="G249" s="274"/>
      <c r="H249" s="156" t="s">
        <v>265</v>
      </c>
      <c r="I249" s="322" t="s">
        <v>264</v>
      </c>
      <c r="J249" s="323"/>
      <c r="K249" s="291" t="s">
        <v>111</v>
      </c>
      <c r="L249" s="292"/>
      <c r="M249" s="293"/>
      <c r="N249" s="44" t="s">
        <v>72</v>
      </c>
    </row>
    <row r="250" spans="1:14">
      <c r="A250" s="40"/>
      <c r="B250" s="39"/>
      <c r="C250" s="9"/>
      <c r="D250" s="41"/>
      <c r="E250" s="41"/>
      <c r="F250" s="41"/>
      <c r="G250" s="41"/>
      <c r="H250" s="41"/>
      <c r="I250" s="41"/>
      <c r="J250" s="41"/>
      <c r="K250" s="41"/>
      <c r="L250" s="41"/>
      <c r="M250" s="41"/>
      <c r="N250" s="9"/>
    </row>
    <row r="251" spans="1:14">
      <c r="A251" s="298" t="s">
        <v>155</v>
      </c>
      <c r="B251" s="298"/>
      <c r="C251" s="298"/>
      <c r="D251" s="298"/>
      <c r="E251" s="298"/>
      <c r="F251" s="298"/>
      <c r="G251" s="298"/>
      <c r="H251" s="298"/>
      <c r="I251" s="298"/>
      <c r="J251" s="298"/>
      <c r="K251" s="298"/>
      <c r="L251" s="298"/>
      <c r="M251" s="298"/>
      <c r="N251" s="298"/>
    </row>
    <row r="252" spans="1:14" ht="7.5" customHeight="1">
      <c r="A252" s="3"/>
      <c r="B252" s="3"/>
      <c r="C252" s="3"/>
      <c r="D252" s="3"/>
      <c r="E252" s="3"/>
      <c r="F252" s="3"/>
      <c r="G252" s="3"/>
      <c r="H252" s="3"/>
      <c r="I252" s="3"/>
      <c r="J252" s="3"/>
      <c r="K252" s="3"/>
      <c r="L252" s="3"/>
      <c r="M252" s="3"/>
      <c r="N252" s="3"/>
    </row>
    <row r="253" spans="1:14">
      <c r="A253" s="131" t="s">
        <v>58</v>
      </c>
      <c r="B253" s="25" t="s">
        <v>4</v>
      </c>
      <c r="C253" s="275"/>
      <c r="D253" s="276"/>
      <c r="E253" s="276"/>
      <c r="F253" s="276"/>
      <c r="G253" s="276"/>
      <c r="H253" s="276"/>
      <c r="I253" s="276"/>
      <c r="J253" s="276"/>
      <c r="K253" s="276"/>
      <c r="L253" s="276"/>
      <c r="M253" s="277"/>
      <c r="N253" s="3"/>
    </row>
    <row r="254" spans="1:14" ht="6.75" customHeight="1">
      <c r="A254" s="30"/>
      <c r="B254" s="23"/>
      <c r="C254" s="3"/>
      <c r="D254" s="3"/>
      <c r="E254" s="3"/>
      <c r="F254" s="3"/>
      <c r="G254" s="3"/>
      <c r="H254" s="3"/>
      <c r="I254" s="3"/>
      <c r="J254" s="3"/>
      <c r="K254" s="3"/>
      <c r="L254" s="3"/>
      <c r="M254" s="3"/>
      <c r="N254" s="3"/>
    </row>
    <row r="255" spans="1:14">
      <c r="A255" s="131" t="s">
        <v>59</v>
      </c>
      <c r="B255" s="24" t="s">
        <v>4</v>
      </c>
      <c r="C255" s="286"/>
      <c r="D255" s="287"/>
      <c r="E255" s="287"/>
      <c r="F255" s="287"/>
      <c r="G255" s="288"/>
      <c r="H255" s="3"/>
      <c r="I255" s="3"/>
      <c r="J255" s="3"/>
      <c r="K255" s="3"/>
      <c r="L255" s="3"/>
      <c r="M255" s="3"/>
      <c r="N255" s="3"/>
    </row>
    <row r="256" spans="1:14" ht="6.75" customHeight="1">
      <c r="A256" s="30"/>
      <c r="B256" s="23"/>
      <c r="C256" s="3"/>
      <c r="D256" s="3"/>
      <c r="E256" s="3"/>
      <c r="F256" s="3"/>
      <c r="G256" s="3"/>
      <c r="H256" s="3"/>
      <c r="I256" s="3"/>
      <c r="J256" s="3"/>
      <c r="K256" s="3"/>
      <c r="L256" s="3"/>
      <c r="M256" s="3"/>
      <c r="N256" s="3"/>
    </row>
    <row r="257" spans="1:14">
      <c r="A257" s="131" t="s">
        <v>60</v>
      </c>
      <c r="B257" s="24" t="s">
        <v>4</v>
      </c>
      <c r="C257" s="295"/>
      <c r="D257" s="296"/>
      <c r="E257" s="296"/>
      <c r="F257" s="296"/>
      <c r="G257" s="297"/>
      <c r="H257" s="3"/>
      <c r="I257" s="3"/>
      <c r="J257" s="3"/>
      <c r="K257" s="3"/>
      <c r="L257" s="3"/>
      <c r="M257" s="3"/>
      <c r="N257" s="3"/>
    </row>
    <row r="258" spans="1:14" ht="7.5" customHeight="1">
      <c r="A258" s="30"/>
      <c r="B258" s="23"/>
      <c r="C258" s="3"/>
      <c r="D258" s="3"/>
      <c r="E258" s="3"/>
      <c r="F258" s="3"/>
      <c r="G258" s="3"/>
      <c r="H258" s="3"/>
      <c r="I258" s="3"/>
      <c r="J258" s="3"/>
      <c r="K258" s="3"/>
      <c r="L258" s="3"/>
      <c r="M258" s="3"/>
      <c r="N258" s="3"/>
    </row>
    <row r="259" spans="1:14" ht="21.6">
      <c r="A259" s="152" t="s">
        <v>77</v>
      </c>
      <c r="B259" s="22" t="s">
        <v>86</v>
      </c>
      <c r="C259" s="275" t="s">
        <v>111</v>
      </c>
      <c r="D259" s="276"/>
      <c r="E259" s="276"/>
      <c r="F259" s="276"/>
      <c r="G259" s="277"/>
      <c r="H259" s="44" t="s">
        <v>61</v>
      </c>
      <c r="I259" s="294" t="str">
        <f>VLOOKUP(C259,選択肢!A2:B4,2,FALSE)</f>
        <v>選択により以下入力箇所が変わります</v>
      </c>
      <c r="J259" s="294"/>
      <c r="K259" s="294"/>
      <c r="L259" s="294"/>
      <c r="M259" s="294"/>
      <c r="N259" s="294"/>
    </row>
    <row r="260" spans="1:14" ht="6.75" customHeight="1">
      <c r="A260" s="3"/>
      <c r="B260" s="23"/>
      <c r="C260" s="3"/>
      <c r="D260" s="3"/>
      <c r="E260" s="3"/>
      <c r="F260" s="3"/>
      <c r="G260" s="3"/>
      <c r="H260" s="3"/>
      <c r="I260" s="33"/>
      <c r="J260" s="3"/>
      <c r="K260" s="3"/>
      <c r="L260" s="3"/>
      <c r="M260" s="3"/>
      <c r="N260" s="3"/>
    </row>
    <row r="261" spans="1:14">
      <c r="A261" s="150" t="s">
        <v>84</v>
      </c>
      <c r="B261" s="22" t="s">
        <v>87</v>
      </c>
      <c r="C261" s="275" t="s">
        <v>111</v>
      </c>
      <c r="D261" s="276"/>
      <c r="E261" s="276"/>
      <c r="F261" s="276"/>
      <c r="G261" s="277"/>
      <c r="H261" s="44" t="s">
        <v>62</v>
      </c>
      <c r="I261" s="294" t="str">
        <f>VLOOKUP(C259,選択肢!A6:B8,2,FALSE)</f>
        <v>①で必要がないを選択した時のみ</v>
      </c>
      <c r="J261" s="294"/>
      <c r="K261" s="294"/>
      <c r="L261" s="294"/>
      <c r="M261" s="294"/>
      <c r="N261" s="294"/>
    </row>
    <row r="262" spans="1:14">
      <c r="A262" s="32"/>
      <c r="B262" s="22"/>
      <c r="C262" s="155" t="s">
        <v>75</v>
      </c>
      <c r="D262" s="275"/>
      <c r="E262" s="276"/>
      <c r="F262" s="276"/>
      <c r="G262" s="276"/>
      <c r="H262" s="276"/>
      <c r="I262" s="276"/>
      <c r="J262" s="276"/>
      <c r="K262" s="276"/>
      <c r="L262" s="276"/>
      <c r="M262" s="277"/>
      <c r="N262" s="3"/>
    </row>
    <row r="263" spans="1:14" ht="9" customHeight="1">
      <c r="A263" s="3"/>
      <c r="B263" s="23"/>
      <c r="C263" s="3"/>
      <c r="D263" s="3"/>
      <c r="E263" s="3"/>
      <c r="F263" s="3"/>
      <c r="G263" s="3"/>
      <c r="H263" s="3"/>
      <c r="I263" s="42"/>
      <c r="J263" s="3"/>
      <c r="K263" s="3"/>
      <c r="L263" s="3"/>
      <c r="M263" s="3"/>
      <c r="N263" s="3"/>
    </row>
    <row r="264" spans="1:14">
      <c r="A264" s="150" t="s">
        <v>92</v>
      </c>
      <c r="B264" s="22" t="s">
        <v>88</v>
      </c>
      <c r="C264" s="275" t="s">
        <v>111</v>
      </c>
      <c r="D264" s="276"/>
      <c r="E264" s="276"/>
      <c r="F264" s="276"/>
      <c r="G264" s="277"/>
      <c r="H264" s="44" t="s">
        <v>63</v>
      </c>
      <c r="I264" s="294" t="str">
        <f>VLOOKUP(C264,選択肢!A10:B13,2,FALSE)</f>
        <v>①で必要があるを選択した時のみ</v>
      </c>
      <c r="J264" s="294"/>
      <c r="K264" s="294"/>
      <c r="L264" s="294"/>
      <c r="M264" s="294"/>
      <c r="N264" s="294"/>
    </row>
    <row r="265" spans="1:14" ht="8.25" customHeight="1">
      <c r="A265" s="3"/>
      <c r="B265" s="23"/>
      <c r="C265" s="3"/>
      <c r="D265" s="3"/>
      <c r="E265" s="3"/>
      <c r="F265" s="3"/>
      <c r="G265" s="3"/>
      <c r="H265" s="3"/>
      <c r="I265" s="3"/>
      <c r="J265" s="3"/>
      <c r="K265" s="3"/>
      <c r="L265" s="3"/>
      <c r="M265" s="3"/>
      <c r="N265" s="3"/>
    </row>
    <row r="266" spans="1:14">
      <c r="A266" s="150" t="s">
        <v>91</v>
      </c>
      <c r="B266" s="27" t="s">
        <v>262</v>
      </c>
      <c r="C266" s="299" t="s">
        <v>64</v>
      </c>
      <c r="D266" s="300"/>
      <c r="E266" s="309" t="s">
        <v>111</v>
      </c>
      <c r="F266" s="310"/>
      <c r="G266" s="311"/>
      <c r="H266" s="44" t="s">
        <v>263</v>
      </c>
      <c r="I266" s="3"/>
      <c r="J266" s="3"/>
      <c r="K266" s="3"/>
      <c r="L266" s="3"/>
      <c r="M266" s="3"/>
      <c r="N266" s="3"/>
    </row>
    <row r="267" spans="1:14" ht="7.5" customHeight="1">
      <c r="A267" s="32"/>
      <c r="B267" s="34"/>
      <c r="C267" s="34"/>
      <c r="D267" s="34"/>
      <c r="E267" s="34"/>
      <c r="F267" s="34"/>
      <c r="G267" s="34"/>
      <c r="H267" s="34"/>
      <c r="I267" s="3"/>
      <c r="J267" s="3"/>
      <c r="K267" s="3"/>
      <c r="L267" s="3"/>
      <c r="M267" s="3"/>
      <c r="N267" s="3"/>
    </row>
    <row r="268" spans="1:14">
      <c r="A268" s="3"/>
      <c r="B268" s="23"/>
      <c r="C268" s="3"/>
      <c r="D268" s="3"/>
      <c r="E268" s="3"/>
      <c r="F268" s="3"/>
      <c r="G268" s="3"/>
      <c r="H268" s="3"/>
      <c r="I268" s="3"/>
      <c r="J268" s="301" t="s">
        <v>76</v>
      </c>
      <c r="K268" s="302"/>
      <c r="L268" s="302"/>
      <c r="M268" s="303"/>
      <c r="N268" s="3"/>
    </row>
    <row r="269" spans="1:14">
      <c r="A269" s="32"/>
      <c r="B269" s="24" t="s">
        <v>89</v>
      </c>
      <c r="C269" s="299" t="s">
        <v>65</v>
      </c>
      <c r="D269" s="300"/>
      <c r="E269" s="272"/>
      <c r="F269" s="273"/>
      <c r="G269" s="273"/>
      <c r="H269" s="304" t="s">
        <v>66</v>
      </c>
      <c r="I269" s="305"/>
      <c r="J269" s="306"/>
      <c r="K269" s="307"/>
      <c r="L269" s="307"/>
      <c r="M269" s="308"/>
      <c r="N269" s="44" t="s">
        <v>70</v>
      </c>
    </row>
    <row r="270" spans="1:14">
      <c r="A270" s="32"/>
      <c r="B270" s="24"/>
      <c r="C270" s="312" t="s">
        <v>69</v>
      </c>
      <c r="D270" s="313"/>
      <c r="E270" s="275"/>
      <c r="F270" s="276"/>
      <c r="G270" s="276"/>
      <c r="H270" s="305" t="s">
        <v>67</v>
      </c>
      <c r="I270" s="305"/>
      <c r="J270" s="306"/>
      <c r="K270" s="307"/>
      <c r="L270" s="307"/>
      <c r="M270" s="308"/>
      <c r="N270" s="44" t="s">
        <v>70</v>
      </c>
    </row>
    <row r="271" spans="1:14">
      <c r="A271" s="32"/>
      <c r="B271" s="24"/>
      <c r="C271" s="3"/>
      <c r="D271" s="3"/>
      <c r="E271" s="3"/>
      <c r="F271" s="3"/>
      <c r="G271" s="3"/>
      <c r="H271" s="305" t="s">
        <v>10</v>
      </c>
      <c r="I271" s="305"/>
      <c r="J271" s="314"/>
      <c r="K271" s="315"/>
      <c r="L271" s="315"/>
      <c r="M271" s="316"/>
      <c r="N271" s="44" t="s">
        <v>70</v>
      </c>
    </row>
    <row r="272" spans="1:14" ht="6" customHeight="1">
      <c r="A272" s="32"/>
      <c r="B272" s="23"/>
      <c r="C272" s="43"/>
      <c r="D272" s="43"/>
      <c r="E272" s="37"/>
      <c r="F272" s="36"/>
      <c r="G272" s="36"/>
      <c r="H272" s="36"/>
      <c r="I272" s="35"/>
      <c r="J272" s="35"/>
      <c r="K272" s="35"/>
      <c r="L272" s="35"/>
      <c r="M272" s="35"/>
      <c r="N272" s="3"/>
    </row>
    <row r="273" spans="1:14" ht="21.6">
      <c r="A273" s="151" t="s">
        <v>93</v>
      </c>
      <c r="B273" s="24" t="s">
        <v>90</v>
      </c>
      <c r="C273" s="317" t="s">
        <v>71</v>
      </c>
      <c r="D273" s="318"/>
      <c r="E273" s="272"/>
      <c r="F273" s="273"/>
      <c r="G273" s="274"/>
      <c r="H273" s="27" t="s">
        <v>265</v>
      </c>
      <c r="I273" s="299" t="s">
        <v>264</v>
      </c>
      <c r="J273" s="303"/>
      <c r="K273" s="291" t="s">
        <v>111</v>
      </c>
      <c r="L273" s="292"/>
      <c r="M273" s="293"/>
      <c r="N273" s="44" t="s">
        <v>72</v>
      </c>
    </row>
    <row r="274" spans="1:14" ht="6.75" customHeight="1">
      <c r="A274" s="40"/>
      <c r="B274" s="39"/>
      <c r="C274" s="9"/>
      <c r="D274" s="41"/>
      <c r="E274" s="41"/>
      <c r="F274" s="41"/>
      <c r="G274" s="41"/>
      <c r="H274" s="41"/>
      <c r="I274" s="41"/>
      <c r="J274" s="41"/>
      <c r="K274" s="41"/>
      <c r="L274" s="41"/>
      <c r="M274" s="41"/>
      <c r="N274" s="9"/>
    </row>
  </sheetData>
  <sheetProtection algorithmName="SHA-512" hashValue="ZzcSwEf/JcFWc1vsmmI4d+GSSejF2sgOV5SWOqUSyuORlR4tpTiyywObP/4J5E77g0kj/rldsG1cFf0wM3GOLA==" saltValue="ZMC1XCGsVa60ToXO4TPVHg==" spinCount="100000" sheet="1" objects="1" scenarios="1"/>
  <mergeCells count="281">
    <mergeCell ref="H223:I223"/>
    <mergeCell ref="J223:M223"/>
    <mergeCell ref="E221:G221"/>
    <mergeCell ref="D214:M214"/>
    <mergeCell ref="C216:G216"/>
    <mergeCell ref="I216:N216"/>
    <mergeCell ref="E218:G218"/>
    <mergeCell ref="C222:D222"/>
    <mergeCell ref="E222:G222"/>
    <mergeCell ref="H222:I222"/>
    <mergeCell ref="J222:M222"/>
    <mergeCell ref="A227:N227"/>
    <mergeCell ref="A251:N251"/>
    <mergeCell ref="C237:G237"/>
    <mergeCell ref="I237:N237"/>
    <mergeCell ref="D238:M238"/>
    <mergeCell ref="E225:G225"/>
    <mergeCell ref="K225:M225"/>
    <mergeCell ref="C229:M229"/>
    <mergeCell ref="C231:G231"/>
    <mergeCell ref="C233:G233"/>
    <mergeCell ref="C225:D225"/>
    <mergeCell ref="I225:J225"/>
    <mergeCell ref="C242:D242"/>
    <mergeCell ref="J244:M244"/>
    <mergeCell ref="C245:D245"/>
    <mergeCell ref="H245:I245"/>
    <mergeCell ref="J245:M245"/>
    <mergeCell ref="C246:D246"/>
    <mergeCell ref="E246:G246"/>
    <mergeCell ref="H246:I246"/>
    <mergeCell ref="J246:M246"/>
    <mergeCell ref="H247:I247"/>
    <mergeCell ref="J247:M247"/>
    <mergeCell ref="C249:D249"/>
    <mergeCell ref="C240:G240"/>
    <mergeCell ref="I240:N240"/>
    <mergeCell ref="E242:G242"/>
    <mergeCell ref="E245:G245"/>
    <mergeCell ref="C235:G235"/>
    <mergeCell ref="I235:N235"/>
    <mergeCell ref="E273:G273"/>
    <mergeCell ref="K273:M273"/>
    <mergeCell ref="E266:G266"/>
    <mergeCell ref="E269:G269"/>
    <mergeCell ref="H271:I271"/>
    <mergeCell ref="J271:M271"/>
    <mergeCell ref="C273:D273"/>
    <mergeCell ref="I273:J273"/>
    <mergeCell ref="I249:J249"/>
    <mergeCell ref="C266:D266"/>
    <mergeCell ref="J268:M268"/>
    <mergeCell ref="C269:D269"/>
    <mergeCell ref="H269:I269"/>
    <mergeCell ref="J269:M269"/>
    <mergeCell ref="C270:D270"/>
    <mergeCell ref="E270:G270"/>
    <mergeCell ref="H270:I270"/>
    <mergeCell ref="J270:M270"/>
    <mergeCell ref="C198:D198"/>
    <mergeCell ref="E198:G198"/>
    <mergeCell ref="H198:I198"/>
    <mergeCell ref="J198:M198"/>
    <mergeCell ref="C211:G211"/>
    <mergeCell ref="I211:N211"/>
    <mergeCell ref="C213:G213"/>
    <mergeCell ref="I213:N213"/>
    <mergeCell ref="E201:G201"/>
    <mergeCell ref="K201:M201"/>
    <mergeCell ref="C205:M205"/>
    <mergeCell ref="A203:N203"/>
    <mergeCell ref="C207:G207"/>
    <mergeCell ref="C209:G209"/>
    <mergeCell ref="H199:I199"/>
    <mergeCell ref="J199:M199"/>
    <mergeCell ref="C201:D201"/>
    <mergeCell ref="I201:J201"/>
    <mergeCell ref="E194:G194"/>
    <mergeCell ref="E197:G197"/>
    <mergeCell ref="C189:G189"/>
    <mergeCell ref="I189:N189"/>
    <mergeCell ref="D190:M190"/>
    <mergeCell ref="C192:G192"/>
    <mergeCell ref="I192:N192"/>
    <mergeCell ref="C194:D194"/>
    <mergeCell ref="J196:M196"/>
    <mergeCell ref="C197:D197"/>
    <mergeCell ref="H197:I197"/>
    <mergeCell ref="J197:M197"/>
    <mergeCell ref="C183:G183"/>
    <mergeCell ref="C185:G185"/>
    <mergeCell ref="C187:G187"/>
    <mergeCell ref="I187:N187"/>
    <mergeCell ref="E177:G177"/>
    <mergeCell ref="K177:M177"/>
    <mergeCell ref="A179:N179"/>
    <mergeCell ref="C174:D174"/>
    <mergeCell ref="E174:G174"/>
    <mergeCell ref="H174:I174"/>
    <mergeCell ref="J174:M174"/>
    <mergeCell ref="H175:I175"/>
    <mergeCell ref="J175:M175"/>
    <mergeCell ref="C177:D177"/>
    <mergeCell ref="I177:J177"/>
    <mergeCell ref="J148:M148"/>
    <mergeCell ref="E153:G153"/>
    <mergeCell ref="K153:M153"/>
    <mergeCell ref="E149:G149"/>
    <mergeCell ref="C149:D149"/>
    <mergeCell ref="H149:I149"/>
    <mergeCell ref="J149:M149"/>
    <mergeCell ref="C150:D150"/>
    <mergeCell ref="E150:G150"/>
    <mergeCell ref="H150:I150"/>
    <mergeCell ref="J150:M150"/>
    <mergeCell ref="H151:I151"/>
    <mergeCell ref="J151:M151"/>
    <mergeCell ref="C153:D153"/>
    <mergeCell ref="I153:J153"/>
    <mergeCell ref="D142:M142"/>
    <mergeCell ref="C144:G144"/>
    <mergeCell ref="I144:N144"/>
    <mergeCell ref="E146:G146"/>
    <mergeCell ref="C135:G135"/>
    <mergeCell ref="C137:G137"/>
    <mergeCell ref="C139:G139"/>
    <mergeCell ref="I139:N139"/>
    <mergeCell ref="C141:G141"/>
    <mergeCell ref="I141:N141"/>
    <mergeCell ref="C146:D146"/>
    <mergeCell ref="E129:G129"/>
    <mergeCell ref="K129:M129"/>
    <mergeCell ref="C133:M133"/>
    <mergeCell ref="A131:N131"/>
    <mergeCell ref="E122:G122"/>
    <mergeCell ref="E125:G125"/>
    <mergeCell ref="C122:D122"/>
    <mergeCell ref="J124:M124"/>
    <mergeCell ref="C125:D125"/>
    <mergeCell ref="H125:I125"/>
    <mergeCell ref="J125:M125"/>
    <mergeCell ref="C126:D126"/>
    <mergeCell ref="E126:G126"/>
    <mergeCell ref="H126:I126"/>
    <mergeCell ref="J126:M126"/>
    <mergeCell ref="H127:I127"/>
    <mergeCell ref="J127:M127"/>
    <mergeCell ref="C129:D129"/>
    <mergeCell ref="I129:J129"/>
    <mergeCell ref="C117:G117"/>
    <mergeCell ref="I117:N117"/>
    <mergeCell ref="D118:M118"/>
    <mergeCell ref="C120:G120"/>
    <mergeCell ref="I120:N120"/>
    <mergeCell ref="C109:M109"/>
    <mergeCell ref="C111:G111"/>
    <mergeCell ref="C113:G113"/>
    <mergeCell ref="C115:G115"/>
    <mergeCell ref="I115:N115"/>
    <mergeCell ref="E105:G105"/>
    <mergeCell ref="K105:M105"/>
    <mergeCell ref="A107:N107"/>
    <mergeCell ref="C96:G96"/>
    <mergeCell ref="I96:N96"/>
    <mergeCell ref="E98:G98"/>
    <mergeCell ref="E101:G101"/>
    <mergeCell ref="H102:I102"/>
    <mergeCell ref="J102:M102"/>
    <mergeCell ref="H103:I103"/>
    <mergeCell ref="J103:M103"/>
    <mergeCell ref="C105:D105"/>
    <mergeCell ref="I105:J105"/>
    <mergeCell ref="C101:D101"/>
    <mergeCell ref="H101:I101"/>
    <mergeCell ref="J101:M101"/>
    <mergeCell ref="C102:D102"/>
    <mergeCell ref="E102:G102"/>
    <mergeCell ref="A35:N35"/>
    <mergeCell ref="C32:E32"/>
    <mergeCell ref="D70:M70"/>
    <mergeCell ref="C72:G72"/>
    <mergeCell ref="I72:N72"/>
    <mergeCell ref="E74:G74"/>
    <mergeCell ref="C63:G63"/>
    <mergeCell ref="C65:G65"/>
    <mergeCell ref="C67:G67"/>
    <mergeCell ref="I67:N67"/>
    <mergeCell ref="C69:G69"/>
    <mergeCell ref="I69:N69"/>
    <mergeCell ref="A59:N59"/>
    <mergeCell ref="E57:G57"/>
    <mergeCell ref="C61:M61"/>
    <mergeCell ref="C37:M37"/>
    <mergeCell ref="C39:G39"/>
    <mergeCell ref="E50:G50"/>
    <mergeCell ref="E53:G53"/>
    <mergeCell ref="D46:M46"/>
    <mergeCell ref="C41:G41"/>
    <mergeCell ref="C43:G43"/>
    <mergeCell ref="C45:G45"/>
    <mergeCell ref="C48:G48"/>
    <mergeCell ref="E77:G77"/>
    <mergeCell ref="A83:N83"/>
    <mergeCell ref="C91:G91"/>
    <mergeCell ref="I91:N91"/>
    <mergeCell ref="C93:G93"/>
    <mergeCell ref="I93:N93"/>
    <mergeCell ref="C74:D74"/>
    <mergeCell ref="J76:M76"/>
    <mergeCell ref="C77:D77"/>
    <mergeCell ref="H77:I77"/>
    <mergeCell ref="J77:M77"/>
    <mergeCell ref="C78:D78"/>
    <mergeCell ref="E78:G78"/>
    <mergeCell ref="H78:I78"/>
    <mergeCell ref="J78:M78"/>
    <mergeCell ref="D94:M94"/>
    <mergeCell ref="E81:G81"/>
    <mergeCell ref="K81:M81"/>
    <mergeCell ref="H79:I79"/>
    <mergeCell ref="J79:M79"/>
    <mergeCell ref="C81:D81"/>
    <mergeCell ref="I81:J81"/>
    <mergeCell ref="C98:D98"/>
    <mergeCell ref="J100:M100"/>
    <mergeCell ref="C85:M85"/>
    <mergeCell ref="C87:G87"/>
    <mergeCell ref="C89:G89"/>
    <mergeCell ref="I43:N43"/>
    <mergeCell ref="I45:N45"/>
    <mergeCell ref="I48:N48"/>
    <mergeCell ref="K57:M57"/>
    <mergeCell ref="E54:G54"/>
    <mergeCell ref="C54:D54"/>
    <mergeCell ref="H54:I54"/>
    <mergeCell ref="H55:I55"/>
    <mergeCell ref="J54:M54"/>
    <mergeCell ref="J55:M55"/>
    <mergeCell ref="C53:D53"/>
    <mergeCell ref="H53:I53"/>
    <mergeCell ref="J53:M53"/>
    <mergeCell ref="J52:M52"/>
    <mergeCell ref="I57:J57"/>
    <mergeCell ref="C57:D57"/>
    <mergeCell ref="C50:D50"/>
    <mergeCell ref="A155:N155"/>
    <mergeCell ref="C157:M157"/>
    <mergeCell ref="C159:G159"/>
    <mergeCell ref="C161:G161"/>
    <mergeCell ref="C218:D218"/>
    <mergeCell ref="J220:M220"/>
    <mergeCell ref="C221:D221"/>
    <mergeCell ref="H221:I221"/>
    <mergeCell ref="J221:M221"/>
    <mergeCell ref="C168:G168"/>
    <mergeCell ref="I168:N168"/>
    <mergeCell ref="E170:G170"/>
    <mergeCell ref="E173:G173"/>
    <mergeCell ref="C163:G163"/>
    <mergeCell ref="I163:N163"/>
    <mergeCell ref="C165:G165"/>
    <mergeCell ref="I165:N165"/>
    <mergeCell ref="D166:M166"/>
    <mergeCell ref="C170:D170"/>
    <mergeCell ref="J172:M172"/>
    <mergeCell ref="C173:D173"/>
    <mergeCell ref="H173:I173"/>
    <mergeCell ref="J173:M173"/>
    <mergeCell ref="C181:M181"/>
    <mergeCell ref="E249:G249"/>
    <mergeCell ref="K249:M249"/>
    <mergeCell ref="C261:G261"/>
    <mergeCell ref="I261:N261"/>
    <mergeCell ref="D262:M262"/>
    <mergeCell ref="C264:G264"/>
    <mergeCell ref="I264:N264"/>
    <mergeCell ref="C253:M253"/>
    <mergeCell ref="C255:G255"/>
    <mergeCell ref="C257:G257"/>
    <mergeCell ref="C259:G259"/>
    <mergeCell ref="I259:N259"/>
  </mergeCells>
  <phoneticPr fontId="1"/>
  <conditionalFormatting sqref="A59:N59 C61:M61 C63:G63 C65:G65 C67:G67 I67:N67 C69:G69 I69:N69 C70:M70 C72:G72 I72:N72 C74:G74 J76:M77 C77:I77 C78:G78 H78:M79 C81:G81 I81:M81">
    <cfRule type="expression" dxfId="279" priority="19">
      <formula>$C$32&lt;2</formula>
    </cfRule>
  </conditionalFormatting>
  <conditionalFormatting sqref="A83:N83">
    <cfRule type="expression" dxfId="278" priority="13">
      <formula>$C$32&lt;3</formula>
    </cfRule>
  </conditionalFormatting>
  <conditionalFormatting sqref="A107:N107">
    <cfRule type="expression" dxfId="277" priority="12">
      <formula>$C$32&lt;4</formula>
    </cfRule>
  </conditionalFormatting>
  <conditionalFormatting sqref="A131:N131">
    <cfRule type="expression" dxfId="276" priority="11">
      <formula>$C$32&lt;5</formula>
    </cfRule>
  </conditionalFormatting>
  <conditionalFormatting sqref="A155:N155">
    <cfRule type="expression" dxfId="275" priority="10">
      <formula>$C$32&lt;6</formula>
    </cfRule>
  </conditionalFormatting>
  <conditionalFormatting sqref="A179:N179">
    <cfRule type="expression" dxfId="274" priority="9">
      <formula>$C$32&lt;7</formula>
    </cfRule>
  </conditionalFormatting>
  <conditionalFormatting sqref="A203:N203 C205:M205 C207:G207 C209:G209 C211:G211 C213:G213 I213:N213 C214:M214 C216:G216 I216:N216 C218:G218 J220:M223 C221:G222 H221:I223 C225:G225 I225:M225">
    <cfRule type="expression" dxfId="273" priority="8">
      <formula>$C$32&lt;8</formula>
    </cfRule>
  </conditionalFormatting>
  <conditionalFormatting sqref="A227:N227 C229:M229 C231:G231 C233:G233 C235:G235 C237:G237 I237:N237 C238:M238 C240:G240 I240:N240 C242:G242 J244:M247 C245:G246 H245:I247 C249:G249 I249:M249">
    <cfRule type="expression" dxfId="272" priority="7">
      <formula>$C$32&lt;9</formula>
    </cfRule>
  </conditionalFormatting>
  <conditionalFormatting sqref="A251:N251 C253:M253 C255:G255 C257:G257 C259:G259 C261:G261 I261:N261 C262:M262 C264:G264 I264:N264 C266:G266 J268:M271 C269:G270 H269:I271 C273:G273 I273:M273">
    <cfRule type="expression" dxfId="271" priority="6">
      <formula>$C$32&lt;10</formula>
    </cfRule>
  </conditionalFormatting>
  <conditionalFormatting sqref="C45:G45">
    <cfRule type="expression" dxfId="270" priority="161">
      <formula>$C$43="編曲使用許諾の必要がある"</formula>
    </cfRule>
  </conditionalFormatting>
  <conditionalFormatting sqref="C48:G48 J52:M52 C53:M54 H55:M55 C57:G57 I57:M57">
    <cfRule type="expression" dxfId="269" priority="164">
      <formula>$C$43="使用許諾の必要がない"</formula>
    </cfRule>
  </conditionalFormatting>
  <conditionalFormatting sqref="C50:G50 J52:M52 C53:M54 H55:M55">
    <cfRule type="expression" dxfId="268" priority="156">
      <formula>$C$48="まだとれていない"</formula>
    </cfRule>
  </conditionalFormatting>
  <conditionalFormatting sqref="C50:G50">
    <cfRule type="expression" priority="158">
      <formula>$C$43="使用許諾の必要がない"</formula>
    </cfRule>
    <cfRule type="expression" dxfId="267" priority="157">
      <formula>$C$43="使用許諾の必要がない"</formula>
    </cfRule>
  </conditionalFormatting>
  <conditionalFormatting sqref="C57:G57 I57:M57">
    <cfRule type="expression" dxfId="266" priority="159">
      <formula>$C$48="口頭で確認"</formula>
    </cfRule>
  </conditionalFormatting>
  <conditionalFormatting sqref="C69:G69">
    <cfRule type="expression" dxfId="265" priority="152">
      <formula>$C$67="編曲使用許諾の必要がある"</formula>
    </cfRule>
  </conditionalFormatting>
  <conditionalFormatting sqref="C72:G72 J76:M76 C77:M78 H79:M79 C81:G81 I81:M81">
    <cfRule type="expression" dxfId="264" priority="155">
      <formula>$C$67="使用許諾の必要がない"</formula>
    </cfRule>
  </conditionalFormatting>
  <conditionalFormatting sqref="C74:G74 J76:M76 C77:M78 H79:M79">
    <cfRule type="expression" dxfId="263" priority="147">
      <formula>$C$72="まだとれていない"</formula>
    </cfRule>
  </conditionalFormatting>
  <conditionalFormatting sqref="C74:G74">
    <cfRule type="expression" priority="149">
      <formula>$C$67="使用許諾の必要がない"</formula>
    </cfRule>
    <cfRule type="expression" dxfId="262" priority="148">
      <formula>$C$67="使用許諾の必要がない"</formula>
    </cfRule>
  </conditionalFormatting>
  <conditionalFormatting sqref="C81:G81 I81:M81 I105:M105">
    <cfRule type="expression" dxfId="261" priority="150">
      <formula>$C$72="口頭で確認"</formula>
    </cfRule>
  </conditionalFormatting>
  <conditionalFormatting sqref="C93:G93">
    <cfRule type="expression" dxfId="260" priority="141">
      <formula>$C$91="編曲使用許諾の必要がある"</formula>
    </cfRule>
  </conditionalFormatting>
  <conditionalFormatting sqref="C96:G96 J100:M100 C101:M102 H103:M103 C105:G105 I105:M105">
    <cfRule type="expression" dxfId="259" priority="144">
      <formula>$C$91="使用許諾の必要がない"</formula>
    </cfRule>
  </conditionalFormatting>
  <conditionalFormatting sqref="C98:G98 J100:M100 C101:M102 H103:M103">
    <cfRule type="expression" dxfId="258" priority="136">
      <formula>$C$96="まだとれていない"</formula>
    </cfRule>
  </conditionalFormatting>
  <conditionalFormatting sqref="C98:G98">
    <cfRule type="expression" priority="138">
      <formula>$C$91="使用許諾の必要がない"</formula>
    </cfRule>
    <cfRule type="expression" dxfId="257" priority="137">
      <formula>$C$91="使用許諾の必要がない"</formula>
    </cfRule>
  </conditionalFormatting>
  <conditionalFormatting sqref="C105:G105">
    <cfRule type="expression" dxfId="256" priority="139">
      <formula>$C$72="口頭で確認"</formula>
    </cfRule>
  </conditionalFormatting>
  <conditionalFormatting sqref="C117:G117">
    <cfRule type="expression" dxfId="255" priority="131">
      <formula>$C$115="編曲使用許諾の必要がある"</formula>
    </cfRule>
  </conditionalFormatting>
  <conditionalFormatting sqref="C120:G120 J124:M124 C125:M126 H127:M127 C129:G129 I129:M129">
    <cfRule type="expression" dxfId="254" priority="134">
      <formula>$C$115="使用許諾の必要がない"</formula>
    </cfRule>
  </conditionalFormatting>
  <conditionalFormatting sqref="C122:G122 J124:M124 C125:M126 H127:M127">
    <cfRule type="expression" dxfId="253" priority="126">
      <formula>$C$120="まだとれていない"</formula>
    </cfRule>
  </conditionalFormatting>
  <conditionalFormatting sqref="C122:G122">
    <cfRule type="expression" priority="128">
      <formula>$C$115="使用許諾の必要がない"</formula>
    </cfRule>
    <cfRule type="expression" dxfId="252" priority="127">
      <formula>$C$115="使用許諾の必要がない"</formula>
    </cfRule>
  </conditionalFormatting>
  <conditionalFormatting sqref="C129:G129 I129:M129">
    <cfRule type="expression" dxfId="251" priority="129">
      <formula>$C$120="口頭で確認"</formula>
    </cfRule>
  </conditionalFormatting>
  <conditionalFormatting sqref="C141:G141">
    <cfRule type="expression" dxfId="250" priority="121">
      <formula>$C$139="編曲使用許諾の必要がある"</formula>
    </cfRule>
  </conditionalFormatting>
  <conditionalFormatting sqref="C144:G144 J148:M148 C149:M150 H151:M151 C153:G153 I153:M153">
    <cfRule type="expression" dxfId="249" priority="124">
      <formula>$C$139="使用許諾の必要がない"</formula>
    </cfRule>
  </conditionalFormatting>
  <conditionalFormatting sqref="C146:G146 J148:M148 C149:M150 H151:M151">
    <cfRule type="expression" dxfId="248" priority="116">
      <formula>$C$144="まだとれていない"</formula>
    </cfRule>
  </conditionalFormatting>
  <conditionalFormatting sqref="C146:G146">
    <cfRule type="expression" priority="118">
      <formula>$C$139="使用許諾の必要がない"</formula>
    </cfRule>
    <cfRule type="expression" dxfId="247" priority="117">
      <formula>$C$139="使用許諾の必要がない"</formula>
    </cfRule>
  </conditionalFormatting>
  <conditionalFormatting sqref="C153:G153 I153:M153">
    <cfRule type="expression" dxfId="246" priority="119">
      <formula>$C$144="口頭で確認"</formula>
    </cfRule>
  </conditionalFormatting>
  <conditionalFormatting sqref="C165:G165">
    <cfRule type="expression" dxfId="245" priority="101">
      <formula>$C$163="編曲使用許諾の必要がある"</formula>
    </cfRule>
  </conditionalFormatting>
  <conditionalFormatting sqref="C168:G168 J172:M172 C173:M174 H175:M175 C177:G177 I177:M177">
    <cfRule type="expression" dxfId="244" priority="104">
      <formula>$C$163="使用許諾の必要がない"</formula>
    </cfRule>
  </conditionalFormatting>
  <conditionalFormatting sqref="C170:G170 J172:M172 C173:M174 H175:M175">
    <cfRule type="expression" dxfId="243" priority="96">
      <formula>$C$168="まだとれていない"</formula>
    </cfRule>
  </conditionalFormatting>
  <conditionalFormatting sqref="C170:G170">
    <cfRule type="expression" priority="98">
      <formula>$C$163="使用許諾の必要がない"</formula>
    </cfRule>
    <cfRule type="expression" dxfId="242" priority="97">
      <formula>$C$163="使用許諾の必要がない"</formula>
    </cfRule>
  </conditionalFormatting>
  <conditionalFormatting sqref="C177:G177 I177:M177">
    <cfRule type="expression" dxfId="241" priority="99">
      <formula>$C$168="口頭で確認"</formula>
    </cfRule>
  </conditionalFormatting>
  <conditionalFormatting sqref="C189:G189">
    <cfRule type="expression" dxfId="240" priority="91">
      <formula>$C$187="編曲使用許諾の必要がある"</formula>
    </cfRule>
  </conditionalFormatting>
  <conditionalFormatting sqref="C192:G192 J196:M196 C197:M198 H199:M199 C201:G201 I201:M201">
    <cfRule type="expression" dxfId="239" priority="94">
      <formula>$C$187="使用許諾の必要がない"</formula>
    </cfRule>
  </conditionalFormatting>
  <conditionalFormatting sqref="C194:G194 J196:M196 C197:M198 H199:M199">
    <cfRule type="expression" dxfId="238" priority="86">
      <formula>$C$192="まだとれていない"</formula>
    </cfRule>
  </conditionalFormatting>
  <conditionalFormatting sqref="C194:G194">
    <cfRule type="expression" dxfId="237" priority="87">
      <formula>$C$187="使用許諾の必要がない"</formula>
    </cfRule>
    <cfRule type="expression" priority="88">
      <formula>$C$187="使用許諾の必要がない"</formula>
    </cfRule>
  </conditionalFormatting>
  <conditionalFormatting sqref="C201:G201 I201:M201">
    <cfRule type="expression" dxfId="236" priority="89">
      <formula>$C$192="口頭で確認"</formula>
    </cfRule>
  </conditionalFormatting>
  <conditionalFormatting sqref="C213:G213">
    <cfRule type="expression" dxfId="235" priority="46">
      <formula>$C$211="編曲使用許諾の必要がある"</formula>
    </cfRule>
  </conditionalFormatting>
  <conditionalFormatting sqref="C216:G216 J220:M220 C221:M222 H223:M223 C225:G225 I225:M225">
    <cfRule type="expression" dxfId="234" priority="49">
      <formula>$C$211="使用許諾の必要がない"</formula>
    </cfRule>
  </conditionalFormatting>
  <conditionalFormatting sqref="C218:G218 J220:M220 C221:M222 H223:M223">
    <cfRule type="expression" dxfId="233" priority="41">
      <formula>$C$216="まだとれていない"</formula>
    </cfRule>
  </conditionalFormatting>
  <conditionalFormatting sqref="C218:G218">
    <cfRule type="expression" priority="43">
      <formula>$C$211="使用許諾の必要がない"</formula>
    </cfRule>
    <cfRule type="expression" dxfId="232" priority="42">
      <formula>$C$211="使用許諾の必要がない"</formula>
    </cfRule>
  </conditionalFormatting>
  <conditionalFormatting sqref="C225:G225 I225:M225">
    <cfRule type="expression" dxfId="231" priority="44">
      <formula>$C$216="口頭で確認"</formula>
    </cfRule>
  </conditionalFormatting>
  <conditionalFormatting sqref="C237:G237">
    <cfRule type="expression" dxfId="230" priority="36">
      <formula>$C$235="編曲使用許諾の必要がある"</formula>
    </cfRule>
  </conditionalFormatting>
  <conditionalFormatting sqref="C240:G240 J244:M244 C245:M246 H247:M247 C249:G249 I249:M249">
    <cfRule type="expression" dxfId="229" priority="39">
      <formula>$C$235="使用許諾の必要がない"</formula>
    </cfRule>
  </conditionalFormatting>
  <conditionalFormatting sqref="C242:G242 J244:M244 C245:M246 H247:M247">
    <cfRule type="expression" dxfId="228" priority="31">
      <formula>$C$240="まだとれていない"</formula>
    </cfRule>
  </conditionalFormatting>
  <conditionalFormatting sqref="C242:G242">
    <cfRule type="expression" dxfId="227" priority="32">
      <formula>$C$235="使用許諾の必要がない"</formula>
    </cfRule>
    <cfRule type="expression" priority="33">
      <formula>$C$235="使用許諾の必要がない"</formula>
    </cfRule>
  </conditionalFormatting>
  <conditionalFormatting sqref="C249:G249 I249:M249">
    <cfRule type="expression" dxfId="226" priority="34">
      <formula>$C$240="口頭で確認"</formula>
    </cfRule>
  </conditionalFormatting>
  <conditionalFormatting sqref="C261:G261">
    <cfRule type="expression" dxfId="225" priority="26">
      <formula>$C$259="編曲使用許諾の必要がある"</formula>
    </cfRule>
  </conditionalFormatting>
  <conditionalFormatting sqref="C264:G264 J268:M268 C269:M270 H271:M271 C273:G273 I273:M273">
    <cfRule type="expression" dxfId="224" priority="29">
      <formula>$C$259="使用許諾の必要がない"</formula>
    </cfRule>
  </conditionalFormatting>
  <conditionalFormatting sqref="C266:G266 J268:M268 C269:M270 H271:M271">
    <cfRule type="expression" dxfId="223" priority="21">
      <formula>$C$264="まだとれていない"</formula>
    </cfRule>
  </conditionalFormatting>
  <conditionalFormatting sqref="C266:G266">
    <cfRule type="expression" dxfId="222" priority="22">
      <formula>$C$259="使用許諾の必要がない"</formula>
    </cfRule>
    <cfRule type="expression" priority="23">
      <formula>$C$259="使用許諾の必要がない"</formula>
    </cfRule>
  </conditionalFormatting>
  <conditionalFormatting sqref="C273:G273 I273:M273">
    <cfRule type="expression" dxfId="221" priority="24">
      <formula>$C$264="口頭で確認"</formula>
    </cfRule>
  </conditionalFormatting>
  <conditionalFormatting sqref="C46:M46">
    <cfRule type="expression" dxfId="220" priority="146">
      <formula>$C$43="編曲使用許諾の必要がある"</formula>
    </cfRule>
  </conditionalFormatting>
  <conditionalFormatting sqref="C70:M70">
    <cfRule type="expression" dxfId="219" priority="145">
      <formula>$C$67="編曲使用許諾の必要がある"</formula>
    </cfRule>
  </conditionalFormatting>
  <conditionalFormatting sqref="C85:M85 C87:G87 C89:G89 C91:G91 I91:N91 C93:G93 I93:N93 C94:M94 C96:G96 I96:N96 C98:G98 J100:M100 C101:G102 H101:M103 C105:G105 I105:M105">
    <cfRule type="expression" dxfId="218" priority="18">
      <formula>$C$32&lt;3</formula>
    </cfRule>
  </conditionalFormatting>
  <conditionalFormatting sqref="C94:M94">
    <cfRule type="expression" dxfId="217" priority="135">
      <formula>$C$91="編曲使用許諾の必要がある"</formula>
    </cfRule>
  </conditionalFormatting>
  <conditionalFormatting sqref="C109:M109 C111:G111 C113:G113 C115:G115 I115:N115 C117:G117 I117:N117 C118:M118 C120:G120 I120:N120 C122:G122 J124:M127 C125:G126 H125:I127 C129:G129 I129:M129">
    <cfRule type="expression" dxfId="216" priority="17">
      <formula>$C$32&lt;4</formula>
    </cfRule>
  </conditionalFormatting>
  <conditionalFormatting sqref="C118:M118">
    <cfRule type="expression" dxfId="215" priority="125">
      <formula>$C$115="編曲使用許諾の必要がある"</formula>
    </cfRule>
  </conditionalFormatting>
  <conditionalFormatting sqref="C133:M133 C135:G135 C137:G137 C139:G139 I139:N139 C141:G141 I141:N141 C142:M142 C144:G144 I144:N144 C146:G146 J148:M151 C149:G150 H149:I151 C153:G153 I153:M153">
    <cfRule type="expression" dxfId="214" priority="16">
      <formula>$C$32&lt;5</formula>
    </cfRule>
  </conditionalFormatting>
  <conditionalFormatting sqref="C142:M142">
    <cfRule type="expression" dxfId="213" priority="115">
      <formula>$C$139="編曲使用許諾の必要がある"</formula>
    </cfRule>
  </conditionalFormatting>
  <conditionalFormatting sqref="C157:M157 C159:G159 C161:G161 C163:G163 C165:G165 I165:N165 C166:M166 C168:G168 I168:N168 C170:G170 J172:M175 C173:G174 H173:I175 C177:G177 I177:M177">
    <cfRule type="expression" dxfId="212" priority="15">
      <formula>$C$32&lt;6</formula>
    </cfRule>
  </conditionalFormatting>
  <conditionalFormatting sqref="C166:M166">
    <cfRule type="expression" dxfId="211" priority="95">
      <formula>$C$163="編曲使用許諾の必要がある"</formula>
    </cfRule>
  </conditionalFormatting>
  <conditionalFormatting sqref="C181:M181 C183:G183 C185:G185 C187:G187 C189:G189 I189:N189 C190:M190 C192:G192 I192:N192 C194:G194 J196:M199 C197:G198 H197:I199 C201:G201 I201:M201">
    <cfRule type="expression" dxfId="210" priority="14">
      <formula>$C$32&lt;7</formula>
    </cfRule>
  </conditionalFormatting>
  <conditionalFormatting sqref="C190:M190">
    <cfRule type="expression" dxfId="209" priority="85">
      <formula>$C$187="編曲使用許諾の必要がある"</formula>
    </cfRule>
  </conditionalFormatting>
  <conditionalFormatting sqref="C214:M214">
    <cfRule type="expression" dxfId="208" priority="40">
      <formula>$C$211="編曲使用許諾の必要がある"</formula>
    </cfRule>
  </conditionalFormatting>
  <conditionalFormatting sqref="C238:M238">
    <cfRule type="expression" dxfId="207" priority="30">
      <formula>$C$235="編曲使用許諾の必要がある"</formula>
    </cfRule>
  </conditionalFormatting>
  <conditionalFormatting sqref="C262:M262">
    <cfRule type="expression" dxfId="206" priority="20">
      <formula>$C$259="編曲使用許諾の必要がある"</formula>
    </cfRule>
  </conditionalFormatting>
  <conditionalFormatting sqref="I163:N163">
    <cfRule type="expression" dxfId="205" priority="5">
      <formula>$C$32&lt;6</formula>
    </cfRule>
  </conditionalFormatting>
  <conditionalFormatting sqref="I187:N187">
    <cfRule type="expression" dxfId="204" priority="4">
      <formula>$C$32&lt;7</formula>
    </cfRule>
  </conditionalFormatting>
  <conditionalFormatting sqref="I211:N211">
    <cfRule type="expression" dxfId="203" priority="3">
      <formula>$C$32&lt;8</formula>
    </cfRule>
  </conditionalFormatting>
  <conditionalFormatting sqref="I235:N235">
    <cfRule type="expression" dxfId="202" priority="2">
      <formula>$C$32&lt;9</formula>
    </cfRule>
  </conditionalFormatting>
  <conditionalFormatting sqref="I259:N259">
    <cfRule type="expression" dxfId="201" priority="1">
      <formula>$C$32&lt;10</formula>
    </cfRule>
  </conditionalFormatting>
  <conditionalFormatting sqref="J52:M52 C53:G54 H53:M55 C57:G57 I57:M57">
    <cfRule type="expression" priority="163">
      <formula>$C$43="使用許諾の必要がない"</formula>
    </cfRule>
  </conditionalFormatting>
  <conditionalFormatting sqref="J52:M52 C53:M54 H55:M55 C57:G57 I57:M57">
    <cfRule type="expression" dxfId="200" priority="160">
      <formula>$C$48="確認書あり"</formula>
    </cfRule>
  </conditionalFormatting>
  <conditionalFormatting sqref="J76:M76 C77:G78 H77:M79 C81:G81 I81:M81">
    <cfRule type="expression" priority="154">
      <formula>$C$67="使用許諾の必要がない"</formula>
    </cfRule>
  </conditionalFormatting>
  <conditionalFormatting sqref="J76:M76 C77:M78 H79:M79 C81:G81 I81:M81">
    <cfRule type="expression" dxfId="199" priority="151">
      <formula>$C$72="確認書あり"</formula>
    </cfRule>
  </conditionalFormatting>
  <conditionalFormatting sqref="J100:M100 C101:G102 H101:M103 C105:G105 I105:M105">
    <cfRule type="expression" priority="143">
      <formula>$C$91="使用許諾の必要がない"</formula>
    </cfRule>
  </conditionalFormatting>
  <conditionalFormatting sqref="J100:M100 C101:M102 H103:M103 C105:G105 I105:M105">
    <cfRule type="expression" dxfId="198" priority="140">
      <formula>$C$96="確認書あり"</formula>
    </cfRule>
  </conditionalFormatting>
  <conditionalFormatting sqref="J124:M124 C125:G126 H125:M127 C129:G129 I129:M129">
    <cfRule type="expression" priority="133">
      <formula>$C$115="使用許諾の必要がない"</formula>
    </cfRule>
  </conditionalFormatting>
  <conditionalFormatting sqref="J124:M124 C125:M126 H127:M127 C129:G129 I129:M129">
    <cfRule type="expression" dxfId="197" priority="130">
      <formula>$C$120="確認書あり"</formula>
    </cfRule>
  </conditionalFormatting>
  <conditionalFormatting sqref="J148:M148 C149:G150 H149:M151 C153:G153 I153:M153">
    <cfRule type="expression" priority="123">
      <formula>$C$139="使用許諾の必要がない"</formula>
    </cfRule>
  </conditionalFormatting>
  <conditionalFormatting sqref="J148:M148 C149:M150 H151:M151 C153:G153 I153:M153">
    <cfRule type="expression" dxfId="196" priority="120">
      <formula>$C$144="確認書あり"</formula>
    </cfRule>
  </conditionalFormatting>
  <conditionalFormatting sqref="J172:M172 C173:G174 H173:M175 C177:G177 I177:M177">
    <cfRule type="expression" priority="103">
      <formula>$C$163="使用許諾の必要がない"</formula>
    </cfRule>
  </conditionalFormatting>
  <conditionalFormatting sqref="J172:M172 C173:M174 H175:M175 C177:G177 I177:M177">
    <cfRule type="expression" dxfId="195" priority="100">
      <formula>$C$168="確認書あり"</formula>
    </cfRule>
  </conditionalFormatting>
  <conditionalFormatting sqref="J196:M196 C197:G198 H197:M199 C201:G201 I201:M201">
    <cfRule type="expression" priority="93">
      <formula>$C$187="使用許諾の必要がない"</formula>
    </cfRule>
  </conditionalFormatting>
  <conditionalFormatting sqref="J196:M196 C197:M198 H199:M199 C201:G201 I201:M201">
    <cfRule type="expression" dxfId="194" priority="90">
      <formula>$C$192="確認書あり"</formula>
    </cfRule>
  </conditionalFormatting>
  <conditionalFormatting sqref="J220:M220 C221:G222 H221:M223 C225:G225 I225:M225">
    <cfRule type="expression" priority="48">
      <formula>$C$211="使用許諾の必要がない"</formula>
    </cfRule>
  </conditionalFormatting>
  <conditionalFormatting sqref="J220:M220 C221:M222 H223:M223 C225:G225 I225:M225">
    <cfRule type="expression" dxfId="193" priority="45">
      <formula>$C$216="確認書あり"</formula>
    </cfRule>
  </conditionalFormatting>
  <conditionalFormatting sqref="J244:M244 C245:G246 H245:M247 C249:G249 I249:M249">
    <cfRule type="expression" priority="38">
      <formula>$C$235="使用許諾の必要がない"</formula>
    </cfRule>
  </conditionalFormatting>
  <conditionalFormatting sqref="J244:M244 C245:M246 H247:M247 C249:G249 I249:M249">
    <cfRule type="expression" dxfId="192" priority="35">
      <formula>$C$240="確認書あり"</formula>
    </cfRule>
  </conditionalFormatting>
  <conditionalFormatting sqref="J268:M268 C269:G270 H269:M271 C273:G273 I273:M273">
    <cfRule type="expression" priority="28">
      <formula>$C$259="使用許諾の必要がない"</formula>
    </cfRule>
  </conditionalFormatting>
  <conditionalFormatting sqref="J268:M268 C269:M270 H271:M271 C273:G273 I273:M273">
    <cfRule type="expression" dxfId="191" priority="25">
      <formula>$C$264="確認書あり"</formula>
    </cfRule>
  </conditionalFormatting>
  <dataValidations count="6">
    <dataValidation imeMode="halfAlpha" allowBlank="1" showInputMessage="1" showErrorMessage="1" sqref="C50:C51 B51 D51:H51 C74:C75 B75 D75:H75 C98:C99 B99 D99:H99 C122:C123 B123 D123:H123 C146:C147 B147 D147:H147 C170:C171 B171 D171:H171 C194:C195 B195 D195:H195 C218:C219 B219 D219:H219 C242:C243 B243 D243:H243 C266:C267 B267 D267:H267" xr:uid="{00000000-0002-0000-0300-000000000000}"/>
    <dataValidation type="list" imeMode="fullKatakana" allowBlank="1" showInputMessage="1" showErrorMessage="1" sqref="C43:G43 C67:G67 C91:G91 C115:G115 C139:G139 C163:G163 C187:G187 C211:G211 C235:G235 C259:G259" xr:uid="{00000000-0002-0000-0300-000001000000}">
      <formula1>"選択してください,使用許諾の必要がない,編曲使用許諾の必要がある"</formula1>
    </dataValidation>
    <dataValidation type="list" allowBlank="1" showInputMessage="1" showErrorMessage="1" sqref="C48:G48 C72:G72 C96:G96 C120:G120 C144:G144 C168:G168 C192:G192 C216:G216 C240:G240 C264:G264" xr:uid="{00000000-0002-0000-0300-000002000000}">
      <formula1>"選択してください,確認書あり,口頭で確認,まだとれていない"</formula1>
    </dataValidation>
    <dataValidation type="list" allowBlank="1" showInputMessage="1" showErrorMessage="1" sqref="C45:G45 C69:G69 C93:G93 C117:G117 C141:G141 C165:G165 C189:G189 C213:G213 C237:G237 C261:G261" xr:uid="{00000000-0002-0000-0300-000003000000}">
      <formula1>"選択してください,市販の楽譜を利用,自作曲,著作権消滅,その他（下欄に入力）"</formula1>
    </dataValidation>
    <dataValidation type="list" imeMode="halfAlpha" allowBlank="1" showInputMessage="1" showErrorMessage="1" sqref="E50:G50 K57:M57 E74:G74 K81:M81 E98:G98 K105:M105 E122:G122 K129:M129 E146:G146 K153:M153 E170:G170 K177:M177 E194:G194 K201:M201 E218:G218 K225:M225 E242:G242 K249:M249 E266:G266 K273:M273" xr:uid="{00000000-0002-0000-0300-000004000000}">
      <formula1>"選択してください,無料,有料（領収証添付）"</formula1>
    </dataValidation>
    <dataValidation type="list" allowBlank="1" showInputMessage="1" showErrorMessage="1" sqref="C32" xr:uid="{00000000-0002-0000-0300-000005000000}">
      <formula1>"選択してください,1,2,3,4,5,6,7,8,9,10"</formula1>
    </dataValidation>
  </dataValidations>
  <pageMargins left="0.7" right="0.51" top="0.37" bottom="0.32" header="0.28000000000000003" footer="0.3"/>
  <pageSetup paperSize="9" orientation="portrait" r:id="rId1"/>
  <rowBreaks count="3" manualBreakCount="3">
    <brk id="58" max="16383" man="1"/>
    <brk id="130" max="16383" man="1"/>
    <brk id="202"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234"/>
  <sheetViews>
    <sheetView showGridLines="0" zoomScaleNormal="100" workbookViewId="0">
      <selection activeCell="T10" sqref="T10"/>
    </sheetView>
  </sheetViews>
  <sheetFormatPr defaultColWidth="5.44140625" defaultRowHeight="13.2"/>
  <cols>
    <col min="1" max="1" width="18.21875" customWidth="1"/>
    <col min="2" max="14" width="5.44140625" customWidth="1"/>
  </cols>
  <sheetData>
    <row r="1" spans="1:14" ht="19.5" customHeight="1">
      <c r="A1" s="8" t="s">
        <v>1</v>
      </c>
      <c r="B1" s="1"/>
      <c r="C1" s="1"/>
      <c r="D1" s="1"/>
      <c r="E1" s="1"/>
      <c r="F1" s="1"/>
      <c r="G1" s="1"/>
      <c r="H1" s="1"/>
      <c r="I1" s="17"/>
      <c r="J1" s="1"/>
      <c r="K1" s="1"/>
      <c r="L1" s="1"/>
      <c r="M1" s="1"/>
      <c r="N1" s="54" t="s">
        <v>890</v>
      </c>
    </row>
    <row r="2" spans="1:14" ht="15" customHeight="1">
      <c r="H2" s="161"/>
      <c r="I2" s="161"/>
      <c r="J2" s="161"/>
      <c r="K2" s="161"/>
      <c r="L2" s="161"/>
      <c r="M2" s="161"/>
      <c r="N2" s="162" t="s">
        <v>879</v>
      </c>
    </row>
    <row r="3" spans="1:14" ht="23.25" customHeight="1">
      <c r="A3" s="82" t="s">
        <v>834</v>
      </c>
      <c r="N3" s="160"/>
    </row>
    <row r="4" spans="1:14" ht="8.25" customHeight="1">
      <c r="A4" s="86"/>
      <c r="B4" s="83"/>
      <c r="C4" s="83"/>
      <c r="D4" s="83"/>
      <c r="E4" s="83"/>
      <c r="F4" s="83"/>
      <c r="G4" s="83"/>
      <c r="H4" s="83"/>
      <c r="I4" s="83"/>
      <c r="J4" s="83"/>
      <c r="K4" s="83"/>
      <c r="L4" s="83"/>
      <c r="M4" s="83"/>
      <c r="N4" s="83"/>
    </row>
    <row r="5" spans="1:14" ht="17.25" customHeight="1">
      <c r="A5" s="3" t="s">
        <v>427</v>
      </c>
      <c r="B5" s="3" t="s">
        <v>428</v>
      </c>
      <c r="C5" s="3"/>
      <c r="D5" s="3"/>
      <c r="E5" s="3"/>
      <c r="F5" s="3"/>
      <c r="G5" s="3"/>
      <c r="H5" s="3"/>
      <c r="I5" s="3"/>
      <c r="J5" s="3"/>
      <c r="K5" s="3"/>
      <c r="L5" s="3"/>
      <c r="M5" s="3"/>
      <c r="N5" s="3"/>
    </row>
    <row r="6" spans="1:14" ht="18" customHeight="1">
      <c r="A6" s="3" t="s">
        <v>177</v>
      </c>
      <c r="B6" s="3" t="s">
        <v>176</v>
      </c>
      <c r="C6" s="3"/>
      <c r="D6" s="3"/>
      <c r="E6" s="3"/>
      <c r="F6" s="3"/>
      <c r="G6" s="3"/>
      <c r="H6" s="3"/>
      <c r="I6" s="3"/>
      <c r="J6" s="3"/>
      <c r="K6" s="3"/>
      <c r="L6" s="3"/>
      <c r="M6" s="3"/>
      <c r="N6" s="3"/>
    </row>
    <row r="7" spans="1:14" ht="18" customHeight="1">
      <c r="A7" s="3"/>
      <c r="B7" s="3" t="s">
        <v>175</v>
      </c>
      <c r="C7" s="3"/>
      <c r="D7" s="3"/>
      <c r="E7" s="3"/>
      <c r="F7" s="3"/>
      <c r="G7" s="3"/>
      <c r="H7" s="3"/>
      <c r="I7" s="3"/>
      <c r="J7" s="3"/>
      <c r="K7" s="3"/>
      <c r="L7" s="3"/>
      <c r="M7" s="3"/>
      <c r="N7" s="3"/>
    </row>
    <row r="8" spans="1:14" ht="9" customHeight="1">
      <c r="A8" s="9"/>
      <c r="B8" s="9"/>
      <c r="C8" s="9"/>
      <c r="D8" s="9"/>
      <c r="E8" s="9"/>
      <c r="F8" s="9"/>
      <c r="G8" s="9"/>
      <c r="H8" s="9"/>
      <c r="I8" s="9"/>
      <c r="J8" s="9"/>
      <c r="K8" s="9"/>
      <c r="L8" s="9"/>
      <c r="M8" s="9"/>
      <c r="N8" s="9"/>
    </row>
    <row r="9" spans="1:14" ht="17.25" customHeight="1">
      <c r="N9" s="230"/>
    </row>
    <row r="10" spans="1:14" ht="19.5" customHeight="1">
      <c r="A10" s="82" t="s">
        <v>832</v>
      </c>
      <c r="N10" s="160"/>
    </row>
    <row r="11" spans="1:14" ht="9.75" customHeight="1">
      <c r="A11" s="86"/>
      <c r="B11" s="83"/>
      <c r="C11" s="83"/>
      <c r="D11" s="83"/>
      <c r="E11" s="83"/>
      <c r="F11" s="83"/>
      <c r="G11" s="83"/>
      <c r="H11" s="83"/>
      <c r="I11" s="83"/>
      <c r="J11" s="83"/>
      <c r="K11" s="83"/>
      <c r="L11" s="83"/>
      <c r="M11" s="83"/>
      <c r="N11" s="83"/>
    </row>
    <row r="12" spans="1:14" ht="17.25" customHeight="1">
      <c r="A12" s="42" t="s">
        <v>438</v>
      </c>
      <c r="B12" s="3"/>
      <c r="C12" s="3"/>
      <c r="D12" s="3"/>
      <c r="E12" s="3"/>
      <c r="F12" s="3"/>
      <c r="G12" s="3"/>
      <c r="H12" s="3"/>
      <c r="I12" s="3"/>
      <c r="J12" s="3"/>
      <c r="K12" s="3"/>
      <c r="L12" s="3"/>
      <c r="M12" s="3"/>
      <c r="N12" s="3"/>
    </row>
    <row r="13" spans="1:14" ht="20.25" customHeight="1">
      <c r="A13" s="164" t="s">
        <v>439</v>
      </c>
      <c r="B13" s="3"/>
      <c r="C13" s="3"/>
      <c r="D13" s="3"/>
      <c r="E13" s="3"/>
      <c r="F13" s="3"/>
      <c r="G13" s="3"/>
      <c r="H13" s="3"/>
      <c r="I13" s="3"/>
      <c r="J13" s="3"/>
      <c r="K13" s="3"/>
      <c r="L13" s="3"/>
      <c r="M13" s="3"/>
      <c r="N13" s="3"/>
    </row>
    <row r="14" spans="1:14" ht="18.75" customHeight="1">
      <c r="A14" s="42" t="s">
        <v>437</v>
      </c>
      <c r="B14" s="3"/>
      <c r="C14" s="3"/>
      <c r="D14" s="3"/>
      <c r="E14" s="3"/>
      <c r="F14" s="3"/>
      <c r="G14" s="3"/>
      <c r="H14" s="3"/>
      <c r="I14" s="3"/>
      <c r="J14" s="3"/>
      <c r="K14" s="3"/>
      <c r="L14" s="3"/>
      <c r="M14" s="3"/>
      <c r="N14" s="3"/>
    </row>
    <row r="15" spans="1:14" ht="18.75" customHeight="1">
      <c r="A15" s="173" t="s">
        <v>491</v>
      </c>
      <c r="B15" s="163"/>
      <c r="C15" s="3"/>
      <c r="D15" s="3"/>
      <c r="E15" s="3"/>
      <c r="F15" s="3"/>
      <c r="G15" s="3"/>
      <c r="H15" s="3"/>
      <c r="I15" s="3"/>
      <c r="J15" s="3"/>
      <c r="K15" s="3"/>
      <c r="L15" s="3"/>
      <c r="M15" s="3"/>
      <c r="N15" s="3"/>
    </row>
    <row r="16" spans="1:14" ht="18" customHeight="1">
      <c r="A16" s="3" t="s">
        <v>429</v>
      </c>
      <c r="B16" s="3" t="s">
        <v>430</v>
      </c>
      <c r="C16" s="3"/>
      <c r="D16" s="3"/>
      <c r="E16" s="3"/>
      <c r="F16" s="3"/>
      <c r="G16" s="3"/>
      <c r="H16" s="3"/>
      <c r="I16" s="3"/>
      <c r="J16" s="3"/>
      <c r="K16" s="3"/>
      <c r="L16" s="3"/>
      <c r="M16" s="3"/>
      <c r="N16" s="3"/>
    </row>
    <row r="17" spans="1:14" ht="18" customHeight="1">
      <c r="A17" s="3" t="s">
        <v>177</v>
      </c>
      <c r="B17" s="3" t="s">
        <v>431</v>
      </c>
      <c r="C17" s="3"/>
      <c r="D17" s="3"/>
      <c r="E17" s="3"/>
      <c r="F17" s="3"/>
      <c r="G17" s="3"/>
      <c r="H17" s="3"/>
      <c r="I17" s="3"/>
      <c r="J17" s="3"/>
      <c r="K17" s="3"/>
      <c r="L17" s="3"/>
      <c r="M17" s="3"/>
      <c r="N17" s="3"/>
    </row>
    <row r="18" spans="1:14" ht="18" customHeight="1">
      <c r="A18" s="3"/>
      <c r="B18" s="3" t="s">
        <v>175</v>
      </c>
      <c r="C18" s="3"/>
      <c r="D18" s="3"/>
      <c r="E18" s="3"/>
      <c r="F18" s="3"/>
      <c r="G18" s="3"/>
      <c r="H18" s="3"/>
      <c r="I18" s="3"/>
      <c r="J18" s="3"/>
      <c r="K18" s="3"/>
      <c r="L18" s="3"/>
      <c r="M18" s="3"/>
      <c r="N18" s="3"/>
    </row>
    <row r="19" spans="1:14" ht="9" customHeight="1">
      <c r="A19" s="9"/>
      <c r="B19" s="9"/>
      <c r="C19" s="9"/>
      <c r="D19" s="9"/>
      <c r="E19" s="9"/>
      <c r="F19" s="9"/>
      <c r="G19" s="9"/>
      <c r="H19" s="9"/>
      <c r="I19" s="9"/>
      <c r="J19" s="9"/>
      <c r="K19" s="9"/>
      <c r="L19" s="9"/>
      <c r="M19" s="9"/>
      <c r="N19" s="9"/>
    </row>
    <row r="20" spans="1:14" ht="15.75" customHeight="1"/>
    <row r="21" spans="1:14" ht="20.25" customHeight="1">
      <c r="A21" s="82" t="s">
        <v>880</v>
      </c>
      <c r="F21" s="170"/>
    </row>
    <row r="22" spans="1:14">
      <c r="A22" s="191" t="s">
        <v>716</v>
      </c>
      <c r="B22" s="83"/>
      <c r="C22" s="83"/>
      <c r="D22" s="83"/>
      <c r="E22" s="83"/>
      <c r="F22" s="83"/>
      <c r="G22" s="83"/>
      <c r="H22" s="83"/>
      <c r="I22" s="83"/>
      <c r="J22" s="83"/>
      <c r="K22" s="83"/>
      <c r="L22" s="83"/>
      <c r="M22" s="83"/>
      <c r="N22" s="83"/>
    </row>
    <row r="23" spans="1:14">
      <c r="A23" s="3"/>
      <c r="B23" s="3"/>
      <c r="C23" s="3"/>
      <c r="D23" s="3"/>
      <c r="E23" s="3"/>
      <c r="F23" s="3"/>
      <c r="G23" s="3"/>
      <c r="H23" s="3"/>
      <c r="I23" s="3"/>
      <c r="J23" s="3"/>
      <c r="K23" s="3"/>
      <c r="L23" s="3"/>
      <c r="M23" s="3"/>
      <c r="N23" s="3"/>
    </row>
    <row r="24" spans="1:14">
      <c r="A24" s="3" t="s">
        <v>41</v>
      </c>
      <c r="B24" s="31" t="s">
        <v>833</v>
      </c>
      <c r="C24" s="3"/>
      <c r="D24" s="3"/>
      <c r="E24" s="3"/>
      <c r="F24" s="3"/>
      <c r="G24" s="3"/>
      <c r="H24" s="3"/>
      <c r="I24" s="3"/>
      <c r="J24" s="3"/>
      <c r="K24" s="3"/>
      <c r="L24" s="3"/>
      <c r="M24" s="3"/>
      <c r="N24" s="3"/>
    </row>
    <row r="25" spans="1:14">
      <c r="A25" s="3"/>
      <c r="B25" s="3"/>
      <c r="C25" s="3"/>
      <c r="D25" s="3"/>
      <c r="E25" s="3"/>
      <c r="F25" s="3"/>
      <c r="G25" s="3"/>
      <c r="H25" s="3"/>
      <c r="I25" s="3"/>
      <c r="J25" s="3"/>
      <c r="K25" s="3"/>
      <c r="L25" s="3"/>
      <c r="M25" s="3"/>
      <c r="N25" s="3"/>
    </row>
    <row r="26" spans="1:14" ht="15" customHeight="1">
      <c r="A26" s="3" t="s">
        <v>56</v>
      </c>
      <c r="B26" s="15" t="s">
        <v>277</v>
      </c>
      <c r="C26" s="3"/>
      <c r="D26" s="3"/>
      <c r="E26" s="3"/>
      <c r="F26" s="3"/>
      <c r="G26" s="3"/>
      <c r="H26" s="3"/>
      <c r="I26" s="3"/>
      <c r="J26" s="3"/>
      <c r="K26" s="3"/>
      <c r="L26" s="3"/>
      <c r="M26" s="3"/>
      <c r="N26" s="3"/>
    </row>
    <row r="27" spans="1:14" ht="15" customHeight="1">
      <c r="A27" s="3"/>
      <c r="B27" s="16" t="s">
        <v>279</v>
      </c>
      <c r="C27" s="3"/>
      <c r="D27" s="3"/>
      <c r="E27" s="3"/>
      <c r="F27" s="3"/>
      <c r="G27" s="3"/>
      <c r="H27" s="3"/>
      <c r="I27" s="3"/>
      <c r="J27" s="3"/>
      <c r="K27" s="3"/>
      <c r="L27" s="3"/>
      <c r="M27" s="3"/>
      <c r="N27" s="3"/>
    </row>
    <row r="28" spans="1:14" ht="15" customHeight="1">
      <c r="A28" s="3"/>
      <c r="B28" s="16" t="s">
        <v>280</v>
      </c>
      <c r="C28" s="3"/>
      <c r="D28" s="3"/>
      <c r="E28" s="3"/>
      <c r="F28" s="3"/>
      <c r="G28" s="3"/>
      <c r="H28" s="3"/>
      <c r="I28" s="3"/>
      <c r="J28" s="3"/>
      <c r="K28" s="3"/>
      <c r="L28" s="3"/>
      <c r="M28" s="3"/>
      <c r="N28" s="3"/>
    </row>
    <row r="29" spans="1:14">
      <c r="A29" s="9"/>
      <c r="B29" s="9"/>
      <c r="C29" s="9"/>
      <c r="D29" s="9"/>
      <c r="E29" s="9"/>
      <c r="F29" s="9"/>
      <c r="G29" s="9"/>
      <c r="H29" s="9"/>
      <c r="I29" s="9"/>
      <c r="J29" s="9"/>
      <c r="K29" s="9"/>
      <c r="L29" s="9"/>
      <c r="M29" s="9"/>
      <c r="N29" s="9"/>
    </row>
    <row r="30" spans="1:14" ht="9.6" customHeight="1">
      <c r="A30" s="46"/>
      <c r="B30" s="46"/>
      <c r="C30" s="46"/>
      <c r="D30" s="46"/>
      <c r="E30" s="46"/>
      <c r="F30" s="46"/>
      <c r="G30" s="46"/>
      <c r="H30" s="46"/>
      <c r="I30" s="46"/>
      <c r="J30" s="46"/>
      <c r="K30" s="46"/>
      <c r="L30" s="46"/>
      <c r="M30" s="46"/>
      <c r="N30" s="46"/>
    </row>
    <row r="31" spans="1:14" ht="15" customHeight="1" thickBot="1">
      <c r="A31" s="3"/>
      <c r="B31" s="3"/>
      <c r="C31" s="3"/>
      <c r="D31" s="3"/>
      <c r="E31" s="3"/>
      <c r="F31" s="3"/>
      <c r="G31" s="3"/>
      <c r="H31" s="3"/>
      <c r="I31" s="3"/>
      <c r="J31" s="3"/>
      <c r="K31" s="3"/>
      <c r="L31" s="3"/>
      <c r="M31" s="3"/>
      <c r="N31" s="3"/>
    </row>
    <row r="32" spans="1:14" ht="17.25" customHeight="1" thickBot="1">
      <c r="A32" s="45" t="s">
        <v>85</v>
      </c>
      <c r="B32" s="22" t="s">
        <v>2</v>
      </c>
      <c r="C32" s="319" t="s">
        <v>111</v>
      </c>
      <c r="D32" s="320"/>
      <c r="E32" s="321"/>
      <c r="F32" s="3" t="s">
        <v>174</v>
      </c>
      <c r="G32" s="84" t="s">
        <v>282</v>
      </c>
      <c r="H32" s="3"/>
      <c r="I32" s="3"/>
      <c r="J32" s="3"/>
      <c r="K32" s="3"/>
      <c r="L32" s="3"/>
      <c r="M32" s="3"/>
      <c r="N32" s="3"/>
    </row>
    <row r="33" spans="1:14" ht="18" customHeight="1">
      <c r="A33" s="38"/>
      <c r="B33" s="39"/>
      <c r="C33" s="9"/>
      <c r="D33" s="9"/>
      <c r="E33" s="9"/>
      <c r="F33" s="9"/>
      <c r="G33" s="9"/>
      <c r="H33" s="9"/>
      <c r="I33" s="9"/>
      <c r="J33" s="9"/>
      <c r="K33" s="9"/>
      <c r="L33" s="9"/>
      <c r="M33" s="9"/>
      <c r="N33" s="9"/>
    </row>
    <row r="34" spans="1:14" ht="10.199999999999999" customHeight="1">
      <c r="A34" s="63"/>
      <c r="B34" s="64"/>
      <c r="C34" s="46"/>
      <c r="D34" s="46"/>
      <c r="E34" s="46"/>
      <c r="F34" s="46"/>
      <c r="G34" s="46"/>
      <c r="H34" s="46"/>
      <c r="I34" s="46"/>
      <c r="J34" s="46"/>
      <c r="K34" s="46"/>
      <c r="L34" s="46"/>
      <c r="M34" s="46"/>
      <c r="N34" s="46"/>
    </row>
    <row r="35" spans="1:14">
      <c r="A35" s="298" t="s">
        <v>57</v>
      </c>
      <c r="B35" s="298"/>
      <c r="C35" s="298"/>
      <c r="D35" s="298"/>
      <c r="E35" s="298"/>
      <c r="F35" s="298"/>
      <c r="G35" s="298"/>
      <c r="H35" s="298"/>
      <c r="I35" s="298"/>
      <c r="J35" s="298"/>
      <c r="K35" s="298"/>
      <c r="L35" s="298"/>
      <c r="M35" s="298"/>
      <c r="N35" s="298"/>
    </row>
    <row r="36" spans="1:14" ht="5.4" customHeight="1">
      <c r="A36" s="3"/>
      <c r="B36" s="3"/>
      <c r="C36" s="3"/>
      <c r="D36" s="3"/>
      <c r="E36" s="3"/>
      <c r="F36" s="3"/>
      <c r="G36" s="3"/>
      <c r="H36" s="3"/>
      <c r="I36" s="3"/>
      <c r="J36" s="3"/>
      <c r="K36" s="3"/>
      <c r="L36" s="3"/>
      <c r="M36" s="3"/>
      <c r="N36" s="3"/>
    </row>
    <row r="37" spans="1:14" ht="16.5" customHeight="1">
      <c r="A37" s="131" t="s">
        <v>58</v>
      </c>
      <c r="B37" s="25" t="s">
        <v>4</v>
      </c>
      <c r="C37" s="275"/>
      <c r="D37" s="276"/>
      <c r="E37" s="276"/>
      <c r="F37" s="276"/>
      <c r="G37" s="276"/>
      <c r="H37" s="276"/>
      <c r="I37" s="276"/>
      <c r="J37" s="276"/>
      <c r="K37" s="276"/>
      <c r="L37" s="276"/>
      <c r="M37" s="277"/>
      <c r="N37" s="3"/>
    </row>
    <row r="38" spans="1:14" ht="7.95" customHeight="1">
      <c r="A38" s="30"/>
      <c r="B38" s="23"/>
      <c r="C38" s="3"/>
      <c r="D38" s="3"/>
      <c r="E38" s="3"/>
      <c r="F38" s="3"/>
      <c r="G38" s="3"/>
      <c r="H38" s="3"/>
      <c r="I38" s="3"/>
      <c r="J38" s="3"/>
      <c r="K38" s="3"/>
      <c r="L38" s="3"/>
      <c r="M38" s="3"/>
      <c r="N38" s="3"/>
    </row>
    <row r="39" spans="1:14" ht="16.5" customHeight="1">
      <c r="A39" s="131" t="s">
        <v>60</v>
      </c>
      <c r="B39" s="24" t="s">
        <v>4</v>
      </c>
      <c r="C39" s="286"/>
      <c r="D39" s="287"/>
      <c r="E39" s="287"/>
      <c r="F39" s="287"/>
      <c r="G39" s="288"/>
      <c r="H39" s="3"/>
      <c r="I39" s="3"/>
      <c r="J39" s="3"/>
      <c r="K39" s="3"/>
      <c r="L39" s="3"/>
      <c r="M39" s="3"/>
      <c r="N39" s="3"/>
    </row>
    <row r="40" spans="1:14" ht="8.25" customHeight="1">
      <c r="A40" s="30"/>
      <c r="B40" s="23"/>
      <c r="C40" s="3"/>
      <c r="D40" s="3"/>
      <c r="E40" s="3"/>
      <c r="F40" s="3"/>
      <c r="G40" s="3"/>
      <c r="H40" s="3"/>
      <c r="I40" s="3"/>
      <c r="J40" s="3"/>
      <c r="K40" s="3"/>
      <c r="L40" s="3"/>
      <c r="M40" s="3"/>
      <c r="N40" s="3"/>
    </row>
    <row r="41" spans="1:14" ht="16.5" customHeight="1">
      <c r="A41" s="131" t="s">
        <v>432</v>
      </c>
      <c r="B41" s="24" t="s">
        <v>4</v>
      </c>
      <c r="C41" s="295"/>
      <c r="D41" s="296"/>
      <c r="E41" s="296"/>
      <c r="F41" s="296"/>
      <c r="G41" s="297"/>
      <c r="H41" s="3"/>
      <c r="I41" s="3"/>
      <c r="J41" s="3"/>
      <c r="K41" s="3"/>
      <c r="L41" s="3"/>
      <c r="M41" s="3"/>
      <c r="N41" s="3"/>
    </row>
    <row r="42" spans="1:14" ht="8.25" customHeight="1">
      <c r="A42" s="30"/>
      <c r="B42" s="23"/>
      <c r="C42" s="3"/>
      <c r="D42" s="3"/>
      <c r="E42" s="3"/>
      <c r="F42" s="3"/>
      <c r="G42" s="3"/>
      <c r="H42" s="3"/>
      <c r="I42" s="3"/>
      <c r="J42" s="3"/>
      <c r="K42" s="3"/>
      <c r="L42" s="3"/>
      <c r="M42" s="3"/>
      <c r="N42" s="3"/>
    </row>
    <row r="43" spans="1:14" ht="7.5" customHeight="1">
      <c r="A43" s="3"/>
      <c r="B43" s="23"/>
      <c r="C43" s="3"/>
      <c r="D43" s="3"/>
      <c r="E43" s="3"/>
      <c r="F43" s="3"/>
      <c r="G43" s="3"/>
      <c r="H43" s="3"/>
      <c r="I43" s="42"/>
      <c r="J43" s="3"/>
      <c r="K43" s="3"/>
      <c r="L43" s="3"/>
      <c r="M43" s="3"/>
      <c r="N43" s="3"/>
    </row>
    <row r="44" spans="1:14" ht="18" customHeight="1">
      <c r="A44" s="150" t="s">
        <v>433</v>
      </c>
      <c r="B44" s="22" t="s">
        <v>86</v>
      </c>
      <c r="C44" s="275" t="s">
        <v>111</v>
      </c>
      <c r="D44" s="276"/>
      <c r="E44" s="276"/>
      <c r="F44" s="276"/>
      <c r="G44" s="277"/>
      <c r="H44" s="44" t="s">
        <v>61</v>
      </c>
      <c r="I44" s="294" t="str">
        <f>VLOOKUP(C44,選択肢!A112:B115,2,FALSE)</f>
        <v>―</v>
      </c>
      <c r="J44" s="294"/>
      <c r="K44" s="294"/>
      <c r="L44" s="294"/>
      <c r="M44" s="294"/>
      <c r="N44" s="294"/>
    </row>
    <row r="45" spans="1:14" ht="7.5" customHeight="1">
      <c r="A45" s="3"/>
      <c r="B45" s="23"/>
      <c r="C45" s="3"/>
      <c r="D45" s="3"/>
      <c r="E45" s="3"/>
      <c r="F45" s="3"/>
      <c r="G45" s="3"/>
      <c r="H45" s="3"/>
      <c r="I45" s="3"/>
      <c r="J45" s="3"/>
      <c r="K45" s="3"/>
      <c r="L45" s="3"/>
      <c r="M45" s="3"/>
      <c r="N45" s="3"/>
    </row>
    <row r="46" spans="1:14" ht="18" customHeight="1">
      <c r="A46" s="150" t="s">
        <v>264</v>
      </c>
      <c r="B46" s="27" t="s">
        <v>87</v>
      </c>
      <c r="C46" s="309" t="s">
        <v>111</v>
      </c>
      <c r="D46" s="310"/>
      <c r="E46" s="310"/>
      <c r="F46" s="310"/>
      <c r="G46" s="311"/>
      <c r="H46" s="44" t="s">
        <v>62</v>
      </c>
      <c r="I46" s="3"/>
      <c r="J46" s="3"/>
      <c r="K46" s="3"/>
      <c r="L46" s="3"/>
      <c r="M46" s="3"/>
      <c r="N46" s="3"/>
    </row>
    <row r="47" spans="1:14" ht="7.2" customHeight="1">
      <c r="A47" s="32"/>
      <c r="B47" s="34"/>
      <c r="C47" s="34"/>
      <c r="D47" s="34"/>
      <c r="E47" s="34"/>
      <c r="F47" s="34"/>
      <c r="G47" s="34"/>
      <c r="H47" s="34"/>
      <c r="I47" s="3"/>
      <c r="J47" s="3"/>
      <c r="K47" s="3"/>
      <c r="L47" s="3"/>
      <c r="M47" s="3"/>
      <c r="N47" s="3"/>
    </row>
    <row r="48" spans="1:14" ht="13.2" customHeight="1">
      <c r="A48" s="3"/>
      <c r="B48" s="23"/>
      <c r="C48" s="3"/>
      <c r="D48" s="3"/>
      <c r="E48" s="3"/>
      <c r="F48" s="3"/>
      <c r="G48" s="3"/>
      <c r="H48" s="3"/>
      <c r="I48" s="3"/>
      <c r="J48" s="301" t="s">
        <v>76</v>
      </c>
      <c r="K48" s="302"/>
      <c r="L48" s="302"/>
      <c r="M48" s="303"/>
      <c r="N48" s="3"/>
    </row>
    <row r="49" spans="1:14" ht="18" customHeight="1">
      <c r="A49" s="150" t="s">
        <v>91</v>
      </c>
      <c r="B49" s="24" t="s">
        <v>440</v>
      </c>
      <c r="C49" s="299" t="s">
        <v>65</v>
      </c>
      <c r="D49" s="300"/>
      <c r="E49" s="272"/>
      <c r="F49" s="273"/>
      <c r="G49" s="273"/>
      <c r="H49" s="304" t="s">
        <v>66</v>
      </c>
      <c r="I49" s="305"/>
      <c r="J49" s="306"/>
      <c r="K49" s="307"/>
      <c r="L49" s="307"/>
      <c r="M49" s="308"/>
      <c r="N49" s="44" t="s">
        <v>63</v>
      </c>
    </row>
    <row r="50" spans="1:14" ht="18" customHeight="1">
      <c r="A50" s="32"/>
      <c r="B50" s="24"/>
      <c r="C50" s="312" t="s">
        <v>69</v>
      </c>
      <c r="D50" s="313"/>
      <c r="E50" s="275"/>
      <c r="F50" s="276"/>
      <c r="G50" s="276"/>
      <c r="H50" s="305" t="s">
        <v>67</v>
      </c>
      <c r="I50" s="305"/>
      <c r="J50" s="306"/>
      <c r="K50" s="307"/>
      <c r="L50" s="307"/>
      <c r="M50" s="308"/>
      <c r="N50" s="44" t="s">
        <v>63</v>
      </c>
    </row>
    <row r="51" spans="1:14" ht="18" customHeight="1">
      <c r="A51" s="32"/>
      <c r="B51" s="24"/>
      <c r="C51" s="3"/>
      <c r="D51" s="3"/>
      <c r="E51" s="3"/>
      <c r="F51" s="3"/>
      <c r="G51" s="3"/>
      <c r="H51" s="305" t="s">
        <v>10</v>
      </c>
      <c r="I51" s="305"/>
      <c r="J51" s="314"/>
      <c r="K51" s="315"/>
      <c r="L51" s="315"/>
      <c r="M51" s="316"/>
      <c r="N51" s="44" t="s">
        <v>63</v>
      </c>
    </row>
    <row r="52" spans="1:14" ht="7.5" customHeight="1">
      <c r="A52" s="32"/>
      <c r="B52" s="23"/>
      <c r="C52" s="43"/>
      <c r="D52" s="43"/>
      <c r="E52" s="37"/>
      <c r="F52" s="36"/>
      <c r="G52" s="36"/>
      <c r="H52" s="36"/>
      <c r="I52" s="35"/>
      <c r="J52" s="35"/>
      <c r="K52" s="35"/>
      <c r="L52" s="35"/>
      <c r="M52" s="35"/>
      <c r="N52" s="3"/>
    </row>
    <row r="53" spans="1:14" ht="21" customHeight="1">
      <c r="A53" s="151" t="s">
        <v>93</v>
      </c>
      <c r="B53" s="24" t="s">
        <v>441</v>
      </c>
      <c r="C53" s="317" t="s">
        <v>71</v>
      </c>
      <c r="D53" s="318"/>
      <c r="E53" s="272"/>
      <c r="F53" s="273"/>
      <c r="G53" s="274"/>
      <c r="H53" s="27" t="s">
        <v>262</v>
      </c>
      <c r="I53" s="299" t="s">
        <v>264</v>
      </c>
      <c r="J53" s="303"/>
      <c r="K53" s="291" t="s">
        <v>111</v>
      </c>
      <c r="L53" s="292"/>
      <c r="M53" s="293"/>
      <c r="N53" s="44" t="s">
        <v>263</v>
      </c>
    </row>
    <row r="54" spans="1:14" ht="9" customHeight="1">
      <c r="A54" s="40"/>
      <c r="B54" s="39"/>
      <c r="C54" s="9"/>
      <c r="D54" s="41"/>
      <c r="E54" s="41"/>
      <c r="F54" s="41"/>
      <c r="G54" s="41"/>
      <c r="H54" s="41"/>
      <c r="I54" s="41"/>
      <c r="J54" s="41"/>
      <c r="K54" s="41"/>
      <c r="L54" s="41"/>
      <c r="M54" s="41"/>
      <c r="N54" s="9"/>
    </row>
    <row r="55" spans="1:14" ht="16.2" customHeight="1">
      <c r="A55" s="298" t="s">
        <v>147</v>
      </c>
      <c r="B55" s="298"/>
      <c r="C55" s="298"/>
      <c r="D55" s="298"/>
      <c r="E55" s="298"/>
      <c r="F55" s="298"/>
      <c r="G55" s="298"/>
      <c r="H55" s="298"/>
      <c r="I55" s="298"/>
      <c r="J55" s="298"/>
      <c r="K55" s="298"/>
      <c r="L55" s="298"/>
      <c r="M55" s="298"/>
      <c r="N55" s="298"/>
    </row>
    <row r="56" spans="1:14" ht="6" customHeight="1">
      <c r="A56" s="3"/>
      <c r="B56" s="3"/>
      <c r="C56" s="3"/>
      <c r="D56" s="3"/>
      <c r="E56" s="3"/>
      <c r="F56" s="3"/>
      <c r="G56" s="3"/>
      <c r="H56" s="3"/>
      <c r="I56" s="3"/>
      <c r="J56" s="3"/>
      <c r="K56" s="3"/>
      <c r="L56" s="3"/>
      <c r="M56" s="3"/>
      <c r="N56" s="3"/>
    </row>
    <row r="57" spans="1:14" ht="16.2" customHeight="1">
      <c r="A57" s="131" t="s">
        <v>58</v>
      </c>
      <c r="B57" s="25" t="s">
        <v>4</v>
      </c>
      <c r="C57" s="275"/>
      <c r="D57" s="276"/>
      <c r="E57" s="276"/>
      <c r="F57" s="276"/>
      <c r="G57" s="276"/>
      <c r="H57" s="276"/>
      <c r="I57" s="276"/>
      <c r="J57" s="276"/>
      <c r="K57" s="276"/>
      <c r="L57" s="276"/>
      <c r="M57" s="277"/>
      <c r="N57" s="3"/>
    </row>
    <row r="58" spans="1:14" ht="6.75" customHeight="1">
      <c r="A58" s="30"/>
      <c r="B58" s="23"/>
      <c r="C58" s="3"/>
      <c r="D58" s="3"/>
      <c r="E58" s="3"/>
      <c r="F58" s="3"/>
      <c r="G58" s="3"/>
      <c r="H58" s="3"/>
      <c r="I58" s="3"/>
      <c r="J58" s="3"/>
      <c r="K58" s="3"/>
      <c r="L58" s="3"/>
      <c r="M58" s="3"/>
      <c r="N58" s="3"/>
    </row>
    <row r="59" spans="1:14" ht="16.2" customHeight="1">
      <c r="A59" s="131" t="s">
        <v>60</v>
      </c>
      <c r="B59" s="24" t="s">
        <v>4</v>
      </c>
      <c r="C59" s="286"/>
      <c r="D59" s="287"/>
      <c r="E59" s="287"/>
      <c r="F59" s="287"/>
      <c r="G59" s="288"/>
      <c r="H59" s="3"/>
      <c r="I59" s="3"/>
      <c r="J59" s="3"/>
      <c r="K59" s="3"/>
      <c r="L59" s="3"/>
      <c r="M59" s="3"/>
      <c r="N59" s="3"/>
    </row>
    <row r="60" spans="1:14" ht="6.75" customHeight="1">
      <c r="A60" s="30"/>
      <c r="B60" s="23"/>
      <c r="C60" s="3"/>
      <c r="D60" s="3"/>
      <c r="E60" s="3"/>
      <c r="F60" s="3"/>
      <c r="G60" s="3"/>
      <c r="H60" s="3"/>
      <c r="I60" s="3"/>
      <c r="J60" s="3"/>
      <c r="K60" s="3"/>
      <c r="L60" s="3"/>
      <c r="M60" s="3"/>
      <c r="N60" s="3"/>
    </row>
    <row r="61" spans="1:14" ht="16.2" customHeight="1">
      <c r="A61" s="131" t="s">
        <v>432</v>
      </c>
      <c r="B61" s="24" t="s">
        <v>4</v>
      </c>
      <c r="C61" s="295"/>
      <c r="D61" s="296"/>
      <c r="E61" s="296"/>
      <c r="F61" s="296"/>
      <c r="G61" s="297"/>
      <c r="H61" s="3"/>
      <c r="I61" s="3"/>
      <c r="J61" s="3"/>
      <c r="K61" s="3"/>
      <c r="L61" s="3"/>
      <c r="M61" s="3"/>
      <c r="N61" s="3"/>
    </row>
    <row r="62" spans="1:14" ht="6" customHeight="1">
      <c r="A62" s="30"/>
      <c r="B62" s="23"/>
      <c r="C62" s="3"/>
      <c r="D62" s="3"/>
      <c r="E62" s="3"/>
      <c r="F62" s="3"/>
      <c r="G62" s="3"/>
      <c r="H62" s="3"/>
      <c r="I62" s="3"/>
      <c r="J62" s="3"/>
      <c r="K62" s="3"/>
      <c r="L62" s="3"/>
      <c r="M62" s="3"/>
      <c r="N62" s="3"/>
    </row>
    <row r="63" spans="1:14" ht="7.5" customHeight="1">
      <c r="A63" s="3"/>
      <c r="B63" s="23"/>
      <c r="C63" s="3"/>
      <c r="D63" s="3"/>
      <c r="E63" s="3"/>
      <c r="F63" s="3"/>
      <c r="G63" s="3"/>
      <c r="H63" s="3"/>
      <c r="I63" s="42"/>
      <c r="J63" s="3"/>
      <c r="K63" s="3"/>
      <c r="L63" s="3"/>
      <c r="M63" s="3"/>
      <c r="N63" s="3"/>
    </row>
    <row r="64" spans="1:14" ht="16.2" customHeight="1">
      <c r="A64" s="150" t="s">
        <v>433</v>
      </c>
      <c r="B64" s="22" t="s">
        <v>86</v>
      </c>
      <c r="C64" s="275" t="s">
        <v>111</v>
      </c>
      <c r="D64" s="276"/>
      <c r="E64" s="276"/>
      <c r="F64" s="276"/>
      <c r="G64" s="277"/>
      <c r="H64" s="44" t="s">
        <v>61</v>
      </c>
      <c r="I64" s="294" t="str">
        <f>VLOOKUP(C64,選択肢!A112:B115,2,FALSE)</f>
        <v>―</v>
      </c>
      <c r="J64" s="294"/>
      <c r="K64" s="294"/>
      <c r="L64" s="294"/>
      <c r="M64" s="294"/>
      <c r="N64" s="294"/>
    </row>
    <row r="65" spans="1:14" ht="6.75" customHeight="1">
      <c r="A65" s="3"/>
      <c r="B65" s="23"/>
      <c r="C65" s="3"/>
      <c r="D65" s="3"/>
      <c r="E65" s="3"/>
      <c r="F65" s="3"/>
      <c r="G65" s="3"/>
      <c r="H65" s="3"/>
      <c r="I65" s="3"/>
      <c r="J65" s="3"/>
      <c r="K65" s="3"/>
      <c r="L65" s="3"/>
      <c r="M65" s="3"/>
      <c r="N65" s="3"/>
    </row>
    <row r="66" spans="1:14" ht="16.2" customHeight="1">
      <c r="A66" s="150" t="s">
        <v>264</v>
      </c>
      <c r="B66" s="27" t="s">
        <v>87</v>
      </c>
      <c r="C66" s="309" t="s">
        <v>111</v>
      </c>
      <c r="D66" s="310"/>
      <c r="E66" s="310"/>
      <c r="F66" s="310"/>
      <c r="G66" s="311"/>
      <c r="H66" s="44" t="s">
        <v>62</v>
      </c>
      <c r="I66" s="3"/>
      <c r="J66" s="3"/>
      <c r="K66" s="3"/>
      <c r="L66" s="3"/>
      <c r="M66" s="3"/>
      <c r="N66" s="3"/>
    </row>
    <row r="67" spans="1:14" ht="5.25" customHeight="1">
      <c r="A67" s="32"/>
      <c r="B67" s="34"/>
      <c r="C67" s="34"/>
      <c r="D67" s="34"/>
      <c r="E67" s="34"/>
      <c r="F67" s="34"/>
      <c r="G67" s="34"/>
      <c r="H67" s="34"/>
      <c r="I67" s="3"/>
      <c r="J67" s="3"/>
      <c r="K67" s="3"/>
      <c r="L67" s="3"/>
      <c r="M67" s="3"/>
      <c r="N67" s="3"/>
    </row>
    <row r="68" spans="1:14" ht="11.25" customHeight="1">
      <c r="A68" s="3"/>
      <c r="B68" s="23"/>
      <c r="C68" s="3"/>
      <c r="D68" s="3"/>
      <c r="E68" s="3"/>
      <c r="F68" s="3"/>
      <c r="G68" s="3"/>
      <c r="H68" s="3"/>
      <c r="I68" s="3"/>
      <c r="J68" s="301" t="s">
        <v>76</v>
      </c>
      <c r="K68" s="302"/>
      <c r="L68" s="302"/>
      <c r="M68" s="303"/>
      <c r="N68" s="3"/>
    </row>
    <row r="69" spans="1:14" ht="16.2" customHeight="1">
      <c r="A69" s="150" t="s">
        <v>91</v>
      </c>
      <c r="B69" s="24" t="s">
        <v>440</v>
      </c>
      <c r="C69" s="299" t="s">
        <v>65</v>
      </c>
      <c r="D69" s="300"/>
      <c r="E69" s="272"/>
      <c r="F69" s="273"/>
      <c r="G69" s="273"/>
      <c r="H69" s="304" t="s">
        <v>66</v>
      </c>
      <c r="I69" s="305"/>
      <c r="J69" s="306"/>
      <c r="K69" s="307"/>
      <c r="L69" s="307"/>
      <c r="M69" s="308"/>
      <c r="N69" s="44" t="s">
        <v>63</v>
      </c>
    </row>
    <row r="70" spans="1:14" ht="16.2" customHeight="1">
      <c r="A70" s="32"/>
      <c r="B70" s="24"/>
      <c r="C70" s="312" t="s">
        <v>69</v>
      </c>
      <c r="D70" s="313"/>
      <c r="E70" s="275"/>
      <c r="F70" s="276"/>
      <c r="G70" s="276"/>
      <c r="H70" s="305" t="s">
        <v>67</v>
      </c>
      <c r="I70" s="305"/>
      <c r="J70" s="306"/>
      <c r="K70" s="307"/>
      <c r="L70" s="307"/>
      <c r="M70" s="308"/>
      <c r="N70" s="44" t="s">
        <v>63</v>
      </c>
    </row>
    <row r="71" spans="1:14" ht="16.2" customHeight="1">
      <c r="A71" s="32"/>
      <c r="B71" s="24"/>
      <c r="C71" s="3"/>
      <c r="D71" s="3"/>
      <c r="E71" s="3"/>
      <c r="F71" s="3"/>
      <c r="G71" s="3"/>
      <c r="H71" s="305" t="s">
        <v>10</v>
      </c>
      <c r="I71" s="305"/>
      <c r="J71" s="314"/>
      <c r="K71" s="315"/>
      <c r="L71" s="315"/>
      <c r="M71" s="316"/>
      <c r="N71" s="44" t="s">
        <v>63</v>
      </c>
    </row>
    <row r="72" spans="1:14" ht="7.5" customHeight="1">
      <c r="A72" s="32"/>
      <c r="B72" s="23"/>
      <c r="C72" s="43"/>
      <c r="D72" s="43"/>
      <c r="E72" s="37"/>
      <c r="F72" s="36"/>
      <c r="G72" s="36"/>
      <c r="H72" s="36"/>
      <c r="I72" s="35"/>
      <c r="J72" s="35"/>
      <c r="K72" s="35"/>
      <c r="L72" s="35"/>
      <c r="M72" s="35"/>
      <c r="N72" s="3"/>
    </row>
    <row r="73" spans="1:14" ht="22.5" customHeight="1">
      <c r="A73" s="151" t="s">
        <v>93</v>
      </c>
      <c r="B73" s="24" t="s">
        <v>441</v>
      </c>
      <c r="C73" s="317" t="s">
        <v>71</v>
      </c>
      <c r="D73" s="318"/>
      <c r="E73" s="272"/>
      <c r="F73" s="273"/>
      <c r="G73" s="274"/>
      <c r="H73" s="27" t="s">
        <v>262</v>
      </c>
      <c r="I73" s="299" t="s">
        <v>264</v>
      </c>
      <c r="J73" s="303"/>
      <c r="K73" s="291" t="s">
        <v>111</v>
      </c>
      <c r="L73" s="292"/>
      <c r="M73" s="293"/>
      <c r="N73" s="44" t="s">
        <v>263</v>
      </c>
    </row>
    <row r="74" spans="1:14" ht="6.75" customHeight="1">
      <c r="A74" s="40"/>
      <c r="B74" s="39"/>
      <c r="C74" s="9"/>
      <c r="D74" s="41"/>
      <c r="E74" s="41"/>
      <c r="F74" s="41"/>
      <c r="G74" s="41"/>
      <c r="H74" s="41"/>
      <c r="I74" s="41"/>
      <c r="J74" s="41"/>
      <c r="K74" s="41"/>
      <c r="L74" s="41"/>
      <c r="M74" s="41"/>
      <c r="N74" s="9"/>
    </row>
    <row r="75" spans="1:14" ht="16.2" customHeight="1">
      <c r="A75" s="298" t="s">
        <v>148</v>
      </c>
      <c r="B75" s="298"/>
      <c r="C75" s="298"/>
      <c r="D75" s="298"/>
      <c r="E75" s="298"/>
      <c r="F75" s="298"/>
      <c r="G75" s="298"/>
      <c r="H75" s="298"/>
      <c r="I75" s="298"/>
      <c r="J75" s="298"/>
      <c r="K75" s="298"/>
      <c r="L75" s="298"/>
      <c r="M75" s="298"/>
      <c r="N75" s="298"/>
    </row>
    <row r="76" spans="1:14" ht="5.25" customHeight="1">
      <c r="A76" s="3"/>
      <c r="B76" s="3"/>
      <c r="C76" s="3"/>
      <c r="D76" s="3"/>
      <c r="E76" s="3"/>
      <c r="F76" s="3"/>
      <c r="G76" s="3"/>
      <c r="H76" s="3"/>
      <c r="I76" s="3"/>
      <c r="J76" s="3"/>
      <c r="K76" s="3"/>
      <c r="L76" s="3"/>
      <c r="M76" s="3"/>
      <c r="N76" s="3"/>
    </row>
    <row r="77" spans="1:14" ht="16.2" customHeight="1">
      <c r="A77" s="131" t="s">
        <v>58</v>
      </c>
      <c r="B77" s="25" t="s">
        <v>4</v>
      </c>
      <c r="C77" s="275"/>
      <c r="D77" s="276"/>
      <c r="E77" s="276"/>
      <c r="F77" s="276"/>
      <c r="G77" s="276"/>
      <c r="H77" s="276"/>
      <c r="I77" s="276"/>
      <c r="J77" s="276"/>
      <c r="K77" s="276"/>
      <c r="L77" s="276"/>
      <c r="M77" s="277"/>
      <c r="N77" s="3"/>
    </row>
    <row r="78" spans="1:14" ht="7.5" customHeight="1">
      <c r="A78" s="30"/>
      <c r="B78" s="23"/>
      <c r="C78" s="3"/>
      <c r="D78" s="3"/>
      <c r="E78" s="3"/>
      <c r="F78" s="3"/>
      <c r="G78" s="3"/>
      <c r="H78" s="3"/>
      <c r="I78" s="3"/>
      <c r="J78" s="3"/>
      <c r="K78" s="3"/>
      <c r="L78" s="3"/>
      <c r="M78" s="3"/>
      <c r="N78" s="3"/>
    </row>
    <row r="79" spans="1:14" ht="16.2" customHeight="1">
      <c r="A79" s="131" t="s">
        <v>60</v>
      </c>
      <c r="B79" s="24" t="s">
        <v>4</v>
      </c>
      <c r="C79" s="286"/>
      <c r="D79" s="287"/>
      <c r="E79" s="287"/>
      <c r="F79" s="287"/>
      <c r="G79" s="288"/>
      <c r="H79" s="3"/>
      <c r="I79" s="3"/>
      <c r="J79" s="3"/>
      <c r="K79" s="3"/>
      <c r="L79" s="3"/>
      <c r="M79" s="3"/>
      <c r="N79" s="3"/>
    </row>
    <row r="80" spans="1:14" ht="6.75" customHeight="1">
      <c r="A80" s="30"/>
      <c r="B80" s="23"/>
      <c r="C80" s="3"/>
      <c r="D80" s="3"/>
      <c r="E80" s="3"/>
      <c r="F80" s="3"/>
      <c r="G80" s="3"/>
      <c r="H80" s="3"/>
      <c r="I80" s="3"/>
      <c r="J80" s="3"/>
      <c r="K80" s="3"/>
      <c r="L80" s="3"/>
      <c r="M80" s="3"/>
      <c r="N80" s="3"/>
    </row>
    <row r="81" spans="1:14" ht="16.2" customHeight="1">
      <c r="A81" s="131" t="s">
        <v>432</v>
      </c>
      <c r="B81" s="24" t="s">
        <v>4</v>
      </c>
      <c r="C81" s="295"/>
      <c r="D81" s="296"/>
      <c r="E81" s="296"/>
      <c r="F81" s="296"/>
      <c r="G81" s="297"/>
      <c r="H81" s="3"/>
      <c r="I81" s="3"/>
      <c r="J81" s="3"/>
      <c r="K81" s="3"/>
      <c r="L81" s="3"/>
      <c r="M81" s="3"/>
      <c r="N81" s="3"/>
    </row>
    <row r="82" spans="1:14" ht="6.75" customHeight="1">
      <c r="A82" s="30"/>
      <c r="B82" s="23"/>
      <c r="C82" s="3"/>
      <c r="D82" s="3"/>
      <c r="E82" s="3"/>
      <c r="F82" s="3"/>
      <c r="G82" s="3"/>
      <c r="H82" s="3"/>
      <c r="I82" s="3"/>
      <c r="J82" s="3"/>
      <c r="K82" s="3"/>
      <c r="L82" s="3"/>
      <c r="M82" s="3"/>
      <c r="N82" s="3"/>
    </row>
    <row r="83" spans="1:14" ht="6.75" customHeight="1">
      <c r="A83" s="3"/>
      <c r="B83" s="23"/>
      <c r="C83" s="3"/>
      <c r="D83" s="3"/>
      <c r="E83" s="3"/>
      <c r="F83" s="3"/>
      <c r="G83" s="3"/>
      <c r="H83" s="3"/>
      <c r="I83" s="42"/>
      <c r="J83" s="3"/>
      <c r="K83" s="3"/>
      <c r="L83" s="3"/>
      <c r="M83" s="3"/>
      <c r="N83" s="3"/>
    </row>
    <row r="84" spans="1:14" ht="16.2" customHeight="1">
      <c r="A84" s="150" t="s">
        <v>433</v>
      </c>
      <c r="B84" s="22" t="s">
        <v>86</v>
      </c>
      <c r="C84" s="275" t="s">
        <v>111</v>
      </c>
      <c r="D84" s="276"/>
      <c r="E84" s="276"/>
      <c r="F84" s="276"/>
      <c r="G84" s="277"/>
      <c r="H84" s="44" t="s">
        <v>61</v>
      </c>
      <c r="I84" s="294" t="str">
        <f>VLOOKUP(C84,選択肢!A112:B115,2,FALSE)</f>
        <v>―</v>
      </c>
      <c r="J84" s="294"/>
      <c r="K84" s="294"/>
      <c r="L84" s="294"/>
      <c r="M84" s="294"/>
      <c r="N84" s="294"/>
    </row>
    <row r="85" spans="1:14" ht="6" customHeight="1">
      <c r="A85" s="3"/>
      <c r="B85" s="23"/>
      <c r="C85" s="3"/>
      <c r="D85" s="3"/>
      <c r="E85" s="3"/>
      <c r="F85" s="3"/>
      <c r="G85" s="3"/>
      <c r="H85" s="3"/>
      <c r="I85" s="3"/>
      <c r="J85" s="3"/>
      <c r="K85" s="3"/>
      <c r="L85" s="3"/>
      <c r="M85" s="3"/>
      <c r="N85" s="3"/>
    </row>
    <row r="86" spans="1:14" ht="16.2" customHeight="1">
      <c r="A86" s="150" t="s">
        <v>264</v>
      </c>
      <c r="B86" s="27" t="s">
        <v>87</v>
      </c>
      <c r="C86" s="309" t="s">
        <v>111</v>
      </c>
      <c r="D86" s="310"/>
      <c r="E86" s="310"/>
      <c r="F86" s="310"/>
      <c r="G86" s="311"/>
      <c r="H86" s="44" t="s">
        <v>62</v>
      </c>
      <c r="I86" s="3"/>
      <c r="J86" s="3"/>
      <c r="K86" s="3"/>
      <c r="L86" s="3"/>
      <c r="M86" s="3"/>
      <c r="N86" s="3"/>
    </row>
    <row r="87" spans="1:14" ht="6" customHeight="1">
      <c r="A87" s="32"/>
      <c r="B87" s="34"/>
      <c r="C87" s="34"/>
      <c r="D87" s="34"/>
      <c r="E87" s="34"/>
      <c r="F87" s="34"/>
      <c r="G87" s="34"/>
      <c r="H87" s="34"/>
      <c r="I87" s="3"/>
      <c r="J87" s="3"/>
      <c r="K87" s="3"/>
      <c r="L87" s="3"/>
      <c r="M87" s="3"/>
      <c r="N87" s="3"/>
    </row>
    <row r="88" spans="1:14" ht="12.75" customHeight="1">
      <c r="A88" s="3"/>
      <c r="B88" s="23"/>
      <c r="C88" s="3"/>
      <c r="D88" s="3"/>
      <c r="E88" s="3"/>
      <c r="F88" s="3"/>
      <c r="G88" s="3"/>
      <c r="H88" s="3"/>
      <c r="I88" s="3"/>
      <c r="J88" s="301" t="s">
        <v>76</v>
      </c>
      <c r="K88" s="302"/>
      <c r="L88" s="302"/>
      <c r="M88" s="303"/>
      <c r="N88" s="3"/>
    </row>
    <row r="89" spans="1:14" ht="16.2" customHeight="1">
      <c r="A89" s="150" t="s">
        <v>91</v>
      </c>
      <c r="B89" s="24" t="s">
        <v>440</v>
      </c>
      <c r="C89" s="299" t="s">
        <v>65</v>
      </c>
      <c r="D89" s="300"/>
      <c r="E89" s="272"/>
      <c r="F89" s="273"/>
      <c r="G89" s="273"/>
      <c r="H89" s="304" t="s">
        <v>66</v>
      </c>
      <c r="I89" s="305"/>
      <c r="J89" s="306"/>
      <c r="K89" s="307"/>
      <c r="L89" s="307"/>
      <c r="M89" s="308"/>
      <c r="N89" s="44" t="s">
        <v>63</v>
      </c>
    </row>
    <row r="90" spans="1:14" ht="16.2" customHeight="1">
      <c r="A90" s="32"/>
      <c r="B90" s="24"/>
      <c r="C90" s="312" t="s">
        <v>69</v>
      </c>
      <c r="D90" s="313"/>
      <c r="E90" s="275"/>
      <c r="F90" s="276"/>
      <c r="G90" s="276"/>
      <c r="H90" s="305" t="s">
        <v>67</v>
      </c>
      <c r="I90" s="305"/>
      <c r="J90" s="306"/>
      <c r="K90" s="307"/>
      <c r="L90" s="307"/>
      <c r="M90" s="308"/>
      <c r="N90" s="44" t="s">
        <v>63</v>
      </c>
    </row>
    <row r="91" spans="1:14" ht="16.2" customHeight="1">
      <c r="A91" s="32"/>
      <c r="B91" s="24"/>
      <c r="C91" s="3"/>
      <c r="D91" s="3"/>
      <c r="E91" s="3"/>
      <c r="F91" s="3"/>
      <c r="G91" s="3"/>
      <c r="H91" s="305" t="s">
        <v>10</v>
      </c>
      <c r="I91" s="305"/>
      <c r="J91" s="314"/>
      <c r="K91" s="315"/>
      <c r="L91" s="315"/>
      <c r="M91" s="316"/>
      <c r="N91" s="44" t="s">
        <v>63</v>
      </c>
    </row>
    <row r="92" spans="1:14" ht="7.5" customHeight="1">
      <c r="A92" s="32"/>
      <c r="B92" s="23"/>
      <c r="C92" s="43"/>
      <c r="D92" s="43"/>
      <c r="E92" s="37"/>
      <c r="F92" s="36"/>
      <c r="G92" s="36"/>
      <c r="H92" s="36"/>
      <c r="I92" s="35"/>
      <c r="J92" s="35"/>
      <c r="K92" s="35"/>
      <c r="L92" s="35"/>
      <c r="M92" s="35"/>
      <c r="N92" s="3"/>
    </row>
    <row r="93" spans="1:14" ht="20.25" customHeight="1">
      <c r="A93" s="151" t="s">
        <v>93</v>
      </c>
      <c r="B93" s="24" t="s">
        <v>441</v>
      </c>
      <c r="C93" s="317" t="s">
        <v>71</v>
      </c>
      <c r="D93" s="318"/>
      <c r="E93" s="272"/>
      <c r="F93" s="273"/>
      <c r="G93" s="274"/>
      <c r="H93" s="27" t="s">
        <v>262</v>
      </c>
      <c r="I93" s="299" t="s">
        <v>264</v>
      </c>
      <c r="J93" s="303"/>
      <c r="K93" s="291" t="s">
        <v>111</v>
      </c>
      <c r="L93" s="292"/>
      <c r="M93" s="293"/>
      <c r="N93" s="44" t="s">
        <v>263</v>
      </c>
    </row>
    <row r="94" spans="1:14" ht="9" customHeight="1">
      <c r="A94" s="40"/>
      <c r="B94" s="39"/>
      <c r="C94" s="9"/>
      <c r="D94" s="41"/>
      <c r="E94" s="41"/>
      <c r="F94" s="41"/>
      <c r="G94" s="41"/>
      <c r="H94" s="41"/>
      <c r="I94" s="41"/>
      <c r="J94" s="41"/>
      <c r="K94" s="41"/>
      <c r="L94" s="41"/>
      <c r="M94" s="41"/>
      <c r="N94" s="9"/>
    </row>
    <row r="95" spans="1:14" ht="16.2" customHeight="1">
      <c r="A95" s="298" t="s">
        <v>149</v>
      </c>
      <c r="B95" s="298"/>
      <c r="C95" s="298"/>
      <c r="D95" s="298"/>
      <c r="E95" s="298"/>
      <c r="F95" s="298"/>
      <c r="G95" s="298"/>
      <c r="H95" s="298"/>
      <c r="I95" s="298"/>
      <c r="J95" s="298"/>
      <c r="K95" s="298"/>
      <c r="L95" s="298"/>
      <c r="M95" s="298"/>
      <c r="N95" s="298"/>
    </row>
    <row r="96" spans="1:14" ht="6" customHeight="1">
      <c r="A96" s="3"/>
      <c r="B96" s="3"/>
      <c r="C96" s="3"/>
      <c r="D96" s="3"/>
      <c r="E96" s="3"/>
      <c r="F96" s="3"/>
      <c r="G96" s="3"/>
      <c r="H96" s="3"/>
      <c r="I96" s="3"/>
      <c r="J96" s="3"/>
      <c r="K96" s="3"/>
      <c r="L96" s="3"/>
      <c r="M96" s="3"/>
      <c r="N96" s="3"/>
    </row>
    <row r="97" spans="1:14">
      <c r="A97" s="131" t="s">
        <v>58</v>
      </c>
      <c r="B97" s="25" t="s">
        <v>4</v>
      </c>
      <c r="C97" s="275"/>
      <c r="D97" s="276"/>
      <c r="E97" s="276"/>
      <c r="F97" s="276"/>
      <c r="G97" s="276"/>
      <c r="H97" s="276"/>
      <c r="I97" s="276"/>
      <c r="J97" s="276"/>
      <c r="K97" s="276"/>
      <c r="L97" s="276"/>
      <c r="M97" s="277"/>
      <c r="N97" s="3"/>
    </row>
    <row r="98" spans="1:14" ht="6" customHeight="1">
      <c r="A98" s="30"/>
      <c r="B98" s="23"/>
      <c r="C98" s="3"/>
      <c r="D98" s="3"/>
      <c r="E98" s="3"/>
      <c r="F98" s="3"/>
      <c r="G98" s="3"/>
      <c r="H98" s="3"/>
      <c r="I98" s="3"/>
      <c r="J98" s="3"/>
      <c r="K98" s="3"/>
      <c r="L98" s="3"/>
      <c r="M98" s="3"/>
      <c r="N98" s="3"/>
    </row>
    <row r="99" spans="1:14">
      <c r="A99" s="131" t="s">
        <v>60</v>
      </c>
      <c r="B99" s="24" t="s">
        <v>4</v>
      </c>
      <c r="C99" s="286"/>
      <c r="D99" s="287"/>
      <c r="E99" s="287"/>
      <c r="F99" s="287"/>
      <c r="G99" s="288"/>
      <c r="H99" s="3"/>
      <c r="I99" s="3"/>
      <c r="J99" s="3"/>
      <c r="K99" s="3"/>
      <c r="L99" s="3"/>
      <c r="M99" s="3"/>
      <c r="N99" s="3"/>
    </row>
    <row r="100" spans="1:14" ht="6.75" customHeight="1">
      <c r="A100" s="30"/>
      <c r="B100" s="23"/>
      <c r="C100" s="3"/>
      <c r="D100" s="3"/>
      <c r="E100" s="3"/>
      <c r="F100" s="3"/>
      <c r="G100" s="3"/>
      <c r="H100" s="3"/>
      <c r="I100" s="3"/>
      <c r="J100" s="3"/>
      <c r="K100" s="3"/>
      <c r="L100" s="3"/>
      <c r="M100" s="3"/>
      <c r="N100" s="3"/>
    </row>
    <row r="101" spans="1:14">
      <c r="A101" s="131" t="s">
        <v>432</v>
      </c>
      <c r="B101" s="24" t="s">
        <v>4</v>
      </c>
      <c r="C101" s="295"/>
      <c r="D101" s="296"/>
      <c r="E101" s="296"/>
      <c r="F101" s="296"/>
      <c r="G101" s="297"/>
      <c r="H101" s="3"/>
      <c r="I101" s="3"/>
      <c r="J101" s="3"/>
      <c r="K101" s="3"/>
      <c r="L101" s="3"/>
      <c r="M101" s="3"/>
      <c r="N101" s="3"/>
    </row>
    <row r="102" spans="1:14" ht="6" customHeight="1">
      <c r="A102" s="30"/>
      <c r="B102" s="23"/>
      <c r="C102" s="3"/>
      <c r="D102" s="3"/>
      <c r="E102" s="3"/>
      <c r="F102" s="3"/>
      <c r="G102" s="3"/>
      <c r="H102" s="3"/>
      <c r="I102" s="3"/>
      <c r="J102" s="3"/>
      <c r="K102" s="3"/>
      <c r="L102" s="3"/>
      <c r="M102" s="3"/>
      <c r="N102" s="3"/>
    </row>
    <row r="103" spans="1:14" ht="6.75" customHeight="1">
      <c r="A103" s="3"/>
      <c r="B103" s="23"/>
      <c r="C103" s="3"/>
      <c r="D103" s="3"/>
      <c r="E103" s="3"/>
      <c r="F103" s="3"/>
      <c r="G103" s="3"/>
      <c r="H103" s="3"/>
      <c r="I103" s="42"/>
      <c r="J103" s="3"/>
      <c r="K103" s="3"/>
      <c r="L103" s="3"/>
      <c r="M103" s="3"/>
      <c r="N103" s="3"/>
    </row>
    <row r="104" spans="1:14">
      <c r="A104" s="150" t="s">
        <v>433</v>
      </c>
      <c r="B104" s="22" t="s">
        <v>86</v>
      </c>
      <c r="C104" s="275" t="s">
        <v>111</v>
      </c>
      <c r="D104" s="276"/>
      <c r="E104" s="276"/>
      <c r="F104" s="276"/>
      <c r="G104" s="277"/>
      <c r="H104" s="44" t="s">
        <v>61</v>
      </c>
      <c r="I104" s="294" t="str">
        <f>VLOOKUP(C104,選択肢!A112:B115,2,FALSE)</f>
        <v>―</v>
      </c>
      <c r="J104" s="294"/>
      <c r="K104" s="294"/>
      <c r="L104" s="294"/>
      <c r="M104" s="294"/>
      <c r="N104" s="294"/>
    </row>
    <row r="105" spans="1:14" ht="6.75" customHeight="1">
      <c r="A105" s="3"/>
      <c r="B105" s="23"/>
      <c r="C105" s="3"/>
      <c r="D105" s="3"/>
      <c r="E105" s="3"/>
      <c r="F105" s="3"/>
      <c r="G105" s="3"/>
      <c r="H105" s="3"/>
      <c r="I105" s="3"/>
      <c r="J105" s="3"/>
      <c r="K105" s="3"/>
      <c r="L105" s="3"/>
      <c r="M105" s="3"/>
      <c r="N105" s="3"/>
    </row>
    <row r="106" spans="1:14">
      <c r="A106" s="150" t="s">
        <v>264</v>
      </c>
      <c r="B106" s="27" t="s">
        <v>87</v>
      </c>
      <c r="C106" s="309" t="s">
        <v>111</v>
      </c>
      <c r="D106" s="310"/>
      <c r="E106" s="310"/>
      <c r="F106" s="310"/>
      <c r="G106" s="311"/>
      <c r="H106" s="44" t="s">
        <v>62</v>
      </c>
      <c r="I106" s="3"/>
      <c r="J106" s="3"/>
      <c r="K106" s="3"/>
      <c r="L106" s="3"/>
      <c r="M106" s="3"/>
      <c r="N106" s="3"/>
    </row>
    <row r="107" spans="1:14" ht="6.75" customHeight="1">
      <c r="A107" s="32"/>
      <c r="B107" s="34"/>
      <c r="C107" s="34"/>
      <c r="D107" s="34"/>
      <c r="E107" s="34"/>
      <c r="F107" s="34"/>
      <c r="G107" s="34"/>
      <c r="H107" s="34"/>
      <c r="I107" s="3"/>
      <c r="J107" s="3"/>
      <c r="K107" s="3"/>
      <c r="L107" s="3"/>
      <c r="M107" s="3"/>
      <c r="N107" s="3"/>
    </row>
    <row r="108" spans="1:14" ht="12" customHeight="1">
      <c r="A108" s="3"/>
      <c r="B108" s="23"/>
      <c r="C108" s="3"/>
      <c r="D108" s="3"/>
      <c r="E108" s="3"/>
      <c r="F108" s="3"/>
      <c r="G108" s="3"/>
      <c r="H108" s="3"/>
      <c r="I108" s="3"/>
      <c r="J108" s="301" t="s">
        <v>76</v>
      </c>
      <c r="K108" s="302"/>
      <c r="L108" s="302"/>
      <c r="M108" s="303"/>
      <c r="N108" s="3"/>
    </row>
    <row r="109" spans="1:14">
      <c r="A109" s="150" t="s">
        <v>91</v>
      </c>
      <c r="B109" s="24" t="s">
        <v>440</v>
      </c>
      <c r="C109" s="299" t="s">
        <v>65</v>
      </c>
      <c r="D109" s="300"/>
      <c r="E109" s="272"/>
      <c r="F109" s="273"/>
      <c r="G109" s="273"/>
      <c r="H109" s="304" t="s">
        <v>66</v>
      </c>
      <c r="I109" s="305"/>
      <c r="J109" s="306"/>
      <c r="K109" s="307"/>
      <c r="L109" s="307"/>
      <c r="M109" s="308"/>
      <c r="N109" s="44" t="s">
        <v>63</v>
      </c>
    </row>
    <row r="110" spans="1:14">
      <c r="A110" s="32"/>
      <c r="B110" s="24"/>
      <c r="C110" s="312" t="s">
        <v>69</v>
      </c>
      <c r="D110" s="313"/>
      <c r="E110" s="275"/>
      <c r="F110" s="276"/>
      <c r="G110" s="276"/>
      <c r="H110" s="305" t="s">
        <v>67</v>
      </c>
      <c r="I110" s="305"/>
      <c r="J110" s="306"/>
      <c r="K110" s="307"/>
      <c r="L110" s="307"/>
      <c r="M110" s="308"/>
      <c r="N110" s="44" t="s">
        <v>63</v>
      </c>
    </row>
    <row r="111" spans="1:14">
      <c r="A111" s="32"/>
      <c r="B111" s="24"/>
      <c r="C111" s="3"/>
      <c r="D111" s="3"/>
      <c r="E111" s="3"/>
      <c r="F111" s="3"/>
      <c r="G111" s="3"/>
      <c r="H111" s="305" t="s">
        <v>10</v>
      </c>
      <c r="I111" s="305"/>
      <c r="J111" s="314"/>
      <c r="K111" s="315"/>
      <c r="L111" s="315"/>
      <c r="M111" s="316"/>
      <c r="N111" s="44" t="s">
        <v>63</v>
      </c>
    </row>
    <row r="112" spans="1:14" ht="6" customHeight="1">
      <c r="A112" s="32"/>
      <c r="B112" s="23"/>
      <c r="C112" s="43"/>
      <c r="D112" s="43"/>
      <c r="E112" s="37"/>
      <c r="F112" s="36"/>
      <c r="G112" s="36"/>
      <c r="H112" s="36"/>
      <c r="I112" s="35"/>
      <c r="J112" s="35"/>
      <c r="K112" s="35"/>
      <c r="L112" s="35"/>
      <c r="M112" s="35"/>
      <c r="N112" s="3"/>
    </row>
    <row r="113" spans="1:14" ht="20.25" customHeight="1">
      <c r="A113" s="151" t="s">
        <v>93</v>
      </c>
      <c r="B113" s="24" t="s">
        <v>441</v>
      </c>
      <c r="C113" s="317" t="s">
        <v>71</v>
      </c>
      <c r="D113" s="318"/>
      <c r="E113" s="272"/>
      <c r="F113" s="273"/>
      <c r="G113" s="274"/>
      <c r="H113" s="27" t="s">
        <v>262</v>
      </c>
      <c r="I113" s="299" t="s">
        <v>264</v>
      </c>
      <c r="J113" s="303"/>
      <c r="K113" s="291" t="s">
        <v>111</v>
      </c>
      <c r="L113" s="292"/>
      <c r="M113" s="293"/>
      <c r="N113" s="44" t="s">
        <v>263</v>
      </c>
    </row>
    <row r="114" spans="1:14" ht="8.25" customHeight="1">
      <c r="A114" s="40"/>
      <c r="B114" s="39"/>
      <c r="C114" s="9"/>
      <c r="D114" s="41"/>
      <c r="E114" s="41"/>
      <c r="F114" s="41"/>
      <c r="G114" s="41"/>
      <c r="H114" s="41"/>
      <c r="I114" s="41"/>
      <c r="J114" s="41"/>
      <c r="K114" s="41"/>
      <c r="L114" s="41"/>
      <c r="M114" s="41"/>
      <c r="N114" s="9"/>
    </row>
    <row r="115" spans="1:14">
      <c r="A115" s="298" t="s">
        <v>150</v>
      </c>
      <c r="B115" s="298"/>
      <c r="C115" s="298"/>
      <c r="D115" s="298"/>
      <c r="E115" s="298"/>
      <c r="F115" s="298"/>
      <c r="G115" s="298"/>
      <c r="H115" s="298"/>
      <c r="I115" s="298"/>
      <c r="J115" s="298"/>
      <c r="K115" s="298"/>
      <c r="L115" s="298"/>
      <c r="M115" s="298"/>
      <c r="N115" s="298"/>
    </row>
    <row r="116" spans="1:14" ht="7.5" customHeight="1">
      <c r="A116" s="3"/>
      <c r="B116" s="3"/>
      <c r="C116" s="3"/>
      <c r="D116" s="3"/>
      <c r="E116" s="3"/>
      <c r="F116" s="3"/>
      <c r="G116" s="3"/>
      <c r="H116" s="3"/>
      <c r="I116" s="3"/>
      <c r="J116" s="3"/>
      <c r="K116" s="3"/>
      <c r="L116" s="3"/>
      <c r="M116" s="3"/>
      <c r="N116" s="3"/>
    </row>
    <row r="117" spans="1:14" ht="14.25" customHeight="1">
      <c r="A117" s="131" t="s">
        <v>58</v>
      </c>
      <c r="B117" s="25" t="s">
        <v>4</v>
      </c>
      <c r="C117" s="275"/>
      <c r="D117" s="276"/>
      <c r="E117" s="276"/>
      <c r="F117" s="276"/>
      <c r="G117" s="276"/>
      <c r="H117" s="276"/>
      <c r="I117" s="276"/>
      <c r="J117" s="276"/>
      <c r="K117" s="276"/>
      <c r="L117" s="276"/>
      <c r="M117" s="277"/>
      <c r="N117" s="3"/>
    </row>
    <row r="118" spans="1:14" ht="6" customHeight="1">
      <c r="A118" s="30"/>
      <c r="B118" s="23"/>
      <c r="C118" s="3"/>
      <c r="D118" s="3"/>
      <c r="E118" s="3"/>
      <c r="F118" s="3"/>
      <c r="G118" s="3"/>
      <c r="H118" s="3"/>
      <c r="I118" s="3"/>
      <c r="J118" s="3"/>
      <c r="K118" s="3"/>
      <c r="L118" s="3"/>
      <c r="M118" s="3"/>
      <c r="N118" s="3"/>
    </row>
    <row r="119" spans="1:14">
      <c r="A119" s="131" t="s">
        <v>60</v>
      </c>
      <c r="B119" s="24" t="s">
        <v>4</v>
      </c>
      <c r="C119" s="286"/>
      <c r="D119" s="287"/>
      <c r="E119" s="287"/>
      <c r="F119" s="287"/>
      <c r="G119" s="288"/>
      <c r="H119" s="3"/>
      <c r="I119" s="3"/>
      <c r="J119" s="3"/>
      <c r="K119" s="3"/>
      <c r="L119" s="3"/>
      <c r="M119" s="3"/>
      <c r="N119" s="3"/>
    </row>
    <row r="120" spans="1:14" ht="6" customHeight="1">
      <c r="A120" s="30"/>
      <c r="B120" s="23"/>
      <c r="C120" s="3"/>
      <c r="D120" s="3"/>
      <c r="E120" s="3"/>
      <c r="F120" s="3"/>
      <c r="G120" s="3"/>
      <c r="H120" s="3"/>
      <c r="I120" s="3"/>
      <c r="J120" s="3"/>
      <c r="K120" s="3"/>
      <c r="L120" s="3"/>
      <c r="M120" s="3"/>
      <c r="N120" s="3"/>
    </row>
    <row r="121" spans="1:14">
      <c r="A121" s="131" t="s">
        <v>432</v>
      </c>
      <c r="B121" s="24" t="s">
        <v>4</v>
      </c>
      <c r="C121" s="295"/>
      <c r="D121" s="296"/>
      <c r="E121" s="296"/>
      <c r="F121" s="296"/>
      <c r="G121" s="297"/>
      <c r="H121" s="3"/>
      <c r="I121" s="3"/>
      <c r="J121" s="3"/>
      <c r="K121" s="3"/>
      <c r="L121" s="3"/>
      <c r="M121" s="3"/>
      <c r="N121" s="3"/>
    </row>
    <row r="122" spans="1:14" ht="6" customHeight="1">
      <c r="A122" s="30"/>
      <c r="B122" s="23"/>
      <c r="C122" s="3"/>
      <c r="D122" s="3"/>
      <c r="E122" s="3"/>
      <c r="F122" s="3"/>
      <c r="G122" s="3"/>
      <c r="H122" s="3"/>
      <c r="I122" s="3"/>
      <c r="J122" s="3"/>
      <c r="K122" s="3"/>
      <c r="L122" s="3"/>
      <c r="M122" s="3"/>
      <c r="N122" s="3"/>
    </row>
    <row r="123" spans="1:14" ht="6.75" customHeight="1">
      <c r="A123" s="3"/>
      <c r="B123" s="23"/>
      <c r="C123" s="3"/>
      <c r="D123" s="3"/>
      <c r="E123" s="3"/>
      <c r="F123" s="3"/>
      <c r="G123" s="3"/>
      <c r="H123" s="3"/>
      <c r="I123" s="42"/>
      <c r="J123" s="3"/>
      <c r="K123" s="3"/>
      <c r="L123" s="3"/>
      <c r="M123" s="3"/>
      <c r="N123" s="3"/>
    </row>
    <row r="124" spans="1:14">
      <c r="A124" s="150" t="s">
        <v>433</v>
      </c>
      <c r="B124" s="22" t="s">
        <v>86</v>
      </c>
      <c r="C124" s="275" t="s">
        <v>111</v>
      </c>
      <c r="D124" s="276"/>
      <c r="E124" s="276"/>
      <c r="F124" s="276"/>
      <c r="G124" s="277"/>
      <c r="H124" s="44" t="s">
        <v>61</v>
      </c>
      <c r="I124" s="294" t="str">
        <f>VLOOKUP(C124,選択肢!A112:B115,2,FALSE)</f>
        <v>―</v>
      </c>
      <c r="J124" s="294"/>
      <c r="K124" s="294"/>
      <c r="L124" s="294"/>
      <c r="M124" s="294"/>
      <c r="N124" s="294"/>
    </row>
    <row r="125" spans="1:14" ht="7.5" customHeight="1">
      <c r="A125" s="3"/>
      <c r="B125" s="23"/>
      <c r="C125" s="3"/>
      <c r="D125" s="3"/>
      <c r="E125" s="3"/>
      <c r="F125" s="3"/>
      <c r="G125" s="3"/>
      <c r="H125" s="3"/>
      <c r="I125" s="3"/>
      <c r="J125" s="3"/>
      <c r="K125" s="3"/>
      <c r="L125" s="3"/>
      <c r="M125" s="3"/>
      <c r="N125" s="3"/>
    </row>
    <row r="126" spans="1:14" ht="14.25" customHeight="1">
      <c r="A126" s="150" t="s">
        <v>264</v>
      </c>
      <c r="B126" s="27" t="s">
        <v>87</v>
      </c>
      <c r="C126" s="309" t="s">
        <v>111</v>
      </c>
      <c r="D126" s="310"/>
      <c r="E126" s="310"/>
      <c r="F126" s="310"/>
      <c r="G126" s="311"/>
      <c r="H126" s="44" t="s">
        <v>62</v>
      </c>
      <c r="I126" s="3"/>
      <c r="J126" s="3"/>
      <c r="K126" s="3"/>
      <c r="L126" s="3"/>
      <c r="M126" s="3"/>
      <c r="N126" s="3"/>
    </row>
    <row r="127" spans="1:14" ht="9" customHeight="1">
      <c r="A127" s="32"/>
      <c r="B127" s="34"/>
      <c r="C127" s="34"/>
      <c r="D127" s="34"/>
      <c r="E127" s="34"/>
      <c r="F127" s="34"/>
      <c r="G127" s="34"/>
      <c r="H127" s="34"/>
      <c r="I127" s="3"/>
      <c r="J127" s="3"/>
      <c r="K127" s="3"/>
      <c r="L127" s="3"/>
      <c r="M127" s="3"/>
      <c r="N127" s="3"/>
    </row>
    <row r="128" spans="1:14">
      <c r="A128" s="3"/>
      <c r="B128" s="23"/>
      <c r="C128" s="3"/>
      <c r="D128" s="3"/>
      <c r="E128" s="3"/>
      <c r="F128" s="3"/>
      <c r="G128" s="3"/>
      <c r="H128" s="3"/>
      <c r="I128" s="3"/>
      <c r="J128" s="301" t="s">
        <v>76</v>
      </c>
      <c r="K128" s="302"/>
      <c r="L128" s="302"/>
      <c r="M128" s="303"/>
      <c r="N128" s="3"/>
    </row>
    <row r="129" spans="1:14">
      <c r="A129" s="150" t="s">
        <v>91</v>
      </c>
      <c r="B129" s="24" t="s">
        <v>440</v>
      </c>
      <c r="C129" s="299" t="s">
        <v>65</v>
      </c>
      <c r="D129" s="300"/>
      <c r="E129" s="272"/>
      <c r="F129" s="273"/>
      <c r="G129" s="273"/>
      <c r="H129" s="304" t="s">
        <v>66</v>
      </c>
      <c r="I129" s="305"/>
      <c r="J129" s="306"/>
      <c r="K129" s="307"/>
      <c r="L129" s="307"/>
      <c r="M129" s="308"/>
      <c r="N129" s="44" t="s">
        <v>63</v>
      </c>
    </row>
    <row r="130" spans="1:14">
      <c r="A130" s="32"/>
      <c r="B130" s="24"/>
      <c r="C130" s="312" t="s">
        <v>69</v>
      </c>
      <c r="D130" s="313"/>
      <c r="E130" s="275"/>
      <c r="F130" s="276"/>
      <c r="G130" s="276"/>
      <c r="H130" s="305" t="s">
        <v>67</v>
      </c>
      <c r="I130" s="305"/>
      <c r="J130" s="306"/>
      <c r="K130" s="307"/>
      <c r="L130" s="307"/>
      <c r="M130" s="308"/>
      <c r="N130" s="44" t="s">
        <v>63</v>
      </c>
    </row>
    <row r="131" spans="1:14">
      <c r="A131" s="32"/>
      <c r="B131" s="24"/>
      <c r="C131" s="3"/>
      <c r="D131" s="3"/>
      <c r="E131" s="3"/>
      <c r="F131" s="3"/>
      <c r="G131" s="3"/>
      <c r="H131" s="305" t="s">
        <v>10</v>
      </c>
      <c r="I131" s="305"/>
      <c r="J131" s="314"/>
      <c r="K131" s="315"/>
      <c r="L131" s="315"/>
      <c r="M131" s="316"/>
      <c r="N131" s="44" t="s">
        <v>63</v>
      </c>
    </row>
    <row r="132" spans="1:14" ht="6" customHeight="1">
      <c r="A132" s="32"/>
      <c r="B132" s="23"/>
      <c r="C132" s="43"/>
      <c r="D132" s="43"/>
      <c r="E132" s="37"/>
      <c r="F132" s="36"/>
      <c r="G132" s="36"/>
      <c r="H132" s="36"/>
      <c r="I132" s="35"/>
      <c r="J132" s="35"/>
      <c r="K132" s="35"/>
      <c r="L132" s="35"/>
      <c r="M132" s="35"/>
      <c r="N132" s="3"/>
    </row>
    <row r="133" spans="1:14" ht="21" customHeight="1">
      <c r="A133" s="151" t="s">
        <v>93</v>
      </c>
      <c r="B133" s="24" t="s">
        <v>441</v>
      </c>
      <c r="C133" s="317" t="s">
        <v>71</v>
      </c>
      <c r="D133" s="318"/>
      <c r="E133" s="272"/>
      <c r="F133" s="273"/>
      <c r="G133" s="274"/>
      <c r="H133" s="27" t="s">
        <v>262</v>
      </c>
      <c r="I133" s="299" t="s">
        <v>264</v>
      </c>
      <c r="J133" s="303"/>
      <c r="K133" s="291" t="s">
        <v>111</v>
      </c>
      <c r="L133" s="292"/>
      <c r="M133" s="293"/>
      <c r="N133" s="44" t="s">
        <v>263</v>
      </c>
    </row>
    <row r="134" spans="1:14" ht="7.5" customHeight="1">
      <c r="A134" s="40"/>
      <c r="B134" s="39"/>
      <c r="C134" s="9"/>
      <c r="D134" s="41"/>
      <c r="E134" s="41"/>
      <c r="F134" s="41"/>
      <c r="G134" s="41"/>
      <c r="H134" s="41"/>
      <c r="I134" s="41"/>
      <c r="J134" s="41"/>
      <c r="K134" s="41"/>
      <c r="L134" s="41"/>
      <c r="M134" s="41"/>
      <c r="N134" s="9"/>
    </row>
    <row r="135" spans="1:14">
      <c r="A135" s="298" t="s">
        <v>151</v>
      </c>
      <c r="B135" s="298"/>
      <c r="C135" s="298"/>
      <c r="D135" s="298"/>
      <c r="E135" s="298"/>
      <c r="F135" s="298"/>
      <c r="G135" s="298"/>
      <c r="H135" s="298"/>
      <c r="I135" s="298"/>
      <c r="J135" s="298"/>
      <c r="K135" s="298"/>
      <c r="L135" s="298"/>
      <c r="M135" s="298"/>
      <c r="N135" s="298"/>
    </row>
    <row r="136" spans="1:14" ht="7.5" customHeight="1">
      <c r="A136" s="3"/>
      <c r="B136" s="3"/>
      <c r="C136" s="3"/>
      <c r="D136" s="3"/>
      <c r="E136" s="3"/>
      <c r="F136" s="3"/>
      <c r="G136" s="3"/>
      <c r="H136" s="3"/>
      <c r="I136" s="3"/>
      <c r="J136" s="3"/>
      <c r="K136" s="3"/>
      <c r="L136" s="3"/>
      <c r="M136" s="3"/>
      <c r="N136" s="3"/>
    </row>
    <row r="137" spans="1:14">
      <c r="A137" s="131" t="s">
        <v>58</v>
      </c>
      <c r="B137" s="25" t="s">
        <v>4</v>
      </c>
      <c r="C137" s="275"/>
      <c r="D137" s="276"/>
      <c r="E137" s="276"/>
      <c r="F137" s="276"/>
      <c r="G137" s="276"/>
      <c r="H137" s="276"/>
      <c r="I137" s="276"/>
      <c r="J137" s="276"/>
      <c r="K137" s="276"/>
      <c r="L137" s="276"/>
      <c r="M137" s="277"/>
      <c r="N137" s="3"/>
    </row>
    <row r="138" spans="1:14" ht="5.25" customHeight="1">
      <c r="A138" s="30"/>
      <c r="B138" s="23"/>
      <c r="C138" s="3"/>
      <c r="D138" s="3"/>
      <c r="E138" s="3"/>
      <c r="F138" s="3"/>
      <c r="G138" s="3"/>
      <c r="H138" s="3"/>
      <c r="I138" s="3"/>
      <c r="J138" s="3"/>
      <c r="K138" s="3"/>
      <c r="L138" s="3"/>
      <c r="M138" s="3"/>
      <c r="N138" s="3"/>
    </row>
    <row r="139" spans="1:14">
      <c r="A139" s="131" t="s">
        <v>60</v>
      </c>
      <c r="B139" s="24" t="s">
        <v>4</v>
      </c>
      <c r="C139" s="286"/>
      <c r="D139" s="287"/>
      <c r="E139" s="287"/>
      <c r="F139" s="287"/>
      <c r="G139" s="288"/>
      <c r="H139" s="3"/>
      <c r="I139" s="3"/>
      <c r="J139" s="3"/>
      <c r="K139" s="3"/>
      <c r="L139" s="3"/>
      <c r="M139" s="3"/>
      <c r="N139" s="3"/>
    </row>
    <row r="140" spans="1:14" ht="5.25" customHeight="1">
      <c r="A140" s="30"/>
      <c r="B140" s="23"/>
      <c r="C140" s="3"/>
      <c r="D140" s="3"/>
      <c r="E140" s="3"/>
      <c r="F140" s="3"/>
      <c r="G140" s="3"/>
      <c r="H140" s="3"/>
      <c r="I140" s="3"/>
      <c r="J140" s="3"/>
      <c r="K140" s="3"/>
      <c r="L140" s="3"/>
      <c r="M140" s="3"/>
      <c r="N140" s="3"/>
    </row>
    <row r="141" spans="1:14">
      <c r="A141" s="131" t="s">
        <v>432</v>
      </c>
      <c r="B141" s="24" t="s">
        <v>4</v>
      </c>
      <c r="C141" s="295"/>
      <c r="D141" s="296"/>
      <c r="E141" s="296"/>
      <c r="F141" s="296"/>
      <c r="G141" s="297"/>
      <c r="H141" s="3"/>
      <c r="I141" s="3"/>
      <c r="J141" s="3"/>
      <c r="K141" s="3"/>
      <c r="L141" s="3"/>
      <c r="M141" s="3"/>
      <c r="N141" s="3"/>
    </row>
    <row r="142" spans="1:14" ht="6" customHeight="1">
      <c r="A142" s="30"/>
      <c r="B142" s="23"/>
      <c r="C142" s="3"/>
      <c r="D142" s="3"/>
      <c r="E142" s="3"/>
      <c r="F142" s="3"/>
      <c r="G142" s="3"/>
      <c r="H142" s="3"/>
      <c r="I142" s="3"/>
      <c r="J142" s="3"/>
      <c r="K142" s="3"/>
      <c r="L142" s="3"/>
      <c r="M142" s="3"/>
      <c r="N142" s="3"/>
    </row>
    <row r="143" spans="1:14" ht="6.75" customHeight="1">
      <c r="A143" s="3"/>
      <c r="B143" s="23"/>
      <c r="C143" s="3"/>
      <c r="D143" s="3"/>
      <c r="E143" s="3"/>
      <c r="F143" s="3"/>
      <c r="G143" s="3"/>
      <c r="H143" s="3"/>
      <c r="I143" s="42"/>
      <c r="J143" s="3"/>
      <c r="K143" s="3"/>
      <c r="L143" s="3"/>
      <c r="M143" s="3"/>
      <c r="N143" s="3"/>
    </row>
    <row r="144" spans="1:14">
      <c r="A144" s="150" t="s">
        <v>433</v>
      </c>
      <c r="B144" s="22" t="s">
        <v>86</v>
      </c>
      <c r="C144" s="275" t="s">
        <v>111</v>
      </c>
      <c r="D144" s="276"/>
      <c r="E144" s="276"/>
      <c r="F144" s="276"/>
      <c r="G144" s="277"/>
      <c r="H144" s="44" t="s">
        <v>61</v>
      </c>
      <c r="I144" s="294" t="str">
        <f>VLOOKUP(C144,選択肢!A112:B115,2,FALSE)</f>
        <v>―</v>
      </c>
      <c r="J144" s="294"/>
      <c r="K144" s="294"/>
      <c r="L144" s="294"/>
      <c r="M144" s="294"/>
      <c r="N144" s="294"/>
    </row>
    <row r="145" spans="1:14" ht="5.25" customHeight="1">
      <c r="A145" s="3"/>
      <c r="B145" s="23"/>
      <c r="C145" s="3"/>
      <c r="D145" s="3"/>
      <c r="E145" s="3"/>
      <c r="F145" s="3"/>
      <c r="G145" s="3"/>
      <c r="H145" s="3"/>
      <c r="I145" s="3"/>
      <c r="J145" s="3"/>
      <c r="K145" s="3"/>
      <c r="L145" s="3"/>
      <c r="M145" s="3"/>
      <c r="N145" s="3"/>
    </row>
    <row r="146" spans="1:14">
      <c r="A146" s="150" t="s">
        <v>264</v>
      </c>
      <c r="B146" s="27" t="s">
        <v>87</v>
      </c>
      <c r="C146" s="309" t="s">
        <v>111</v>
      </c>
      <c r="D146" s="310"/>
      <c r="E146" s="310"/>
      <c r="F146" s="310"/>
      <c r="G146" s="311"/>
      <c r="H146" s="44" t="s">
        <v>62</v>
      </c>
      <c r="I146" s="3"/>
      <c r="J146" s="3"/>
      <c r="K146" s="3"/>
      <c r="L146" s="3"/>
      <c r="M146" s="3"/>
      <c r="N146" s="3"/>
    </row>
    <row r="147" spans="1:14" ht="6.75" customHeight="1">
      <c r="A147" s="32"/>
      <c r="B147" s="34"/>
      <c r="C147" s="34"/>
      <c r="D147" s="34"/>
      <c r="E147" s="34"/>
      <c r="F147" s="34"/>
      <c r="G147" s="34"/>
      <c r="H147" s="34"/>
      <c r="I147" s="3"/>
      <c r="J147" s="3"/>
      <c r="K147" s="3"/>
      <c r="L147" s="3"/>
      <c r="M147" s="3"/>
      <c r="N147" s="3"/>
    </row>
    <row r="148" spans="1:14">
      <c r="A148" s="3"/>
      <c r="B148" s="23"/>
      <c r="C148" s="3"/>
      <c r="D148" s="3"/>
      <c r="E148" s="3"/>
      <c r="F148" s="3"/>
      <c r="G148" s="3"/>
      <c r="H148" s="3"/>
      <c r="I148" s="3"/>
      <c r="J148" s="301" t="s">
        <v>76</v>
      </c>
      <c r="K148" s="302"/>
      <c r="L148" s="302"/>
      <c r="M148" s="303"/>
      <c r="N148" s="3"/>
    </row>
    <row r="149" spans="1:14">
      <c r="A149" s="150" t="s">
        <v>91</v>
      </c>
      <c r="B149" s="24" t="s">
        <v>440</v>
      </c>
      <c r="C149" s="299" t="s">
        <v>65</v>
      </c>
      <c r="D149" s="300"/>
      <c r="E149" s="272"/>
      <c r="F149" s="273"/>
      <c r="G149" s="273"/>
      <c r="H149" s="304" t="s">
        <v>66</v>
      </c>
      <c r="I149" s="305"/>
      <c r="J149" s="306"/>
      <c r="K149" s="307"/>
      <c r="L149" s="307"/>
      <c r="M149" s="308"/>
      <c r="N149" s="44" t="s">
        <v>63</v>
      </c>
    </row>
    <row r="150" spans="1:14">
      <c r="A150" s="32"/>
      <c r="B150" s="24"/>
      <c r="C150" s="312" t="s">
        <v>69</v>
      </c>
      <c r="D150" s="313"/>
      <c r="E150" s="275"/>
      <c r="F150" s="276"/>
      <c r="G150" s="276"/>
      <c r="H150" s="305" t="s">
        <v>67</v>
      </c>
      <c r="I150" s="305"/>
      <c r="J150" s="306"/>
      <c r="K150" s="307"/>
      <c r="L150" s="307"/>
      <c r="M150" s="308"/>
      <c r="N150" s="44" t="s">
        <v>63</v>
      </c>
    </row>
    <row r="151" spans="1:14">
      <c r="A151" s="32"/>
      <c r="B151" s="24"/>
      <c r="C151" s="3"/>
      <c r="D151" s="3"/>
      <c r="E151" s="3"/>
      <c r="F151" s="3"/>
      <c r="G151" s="3"/>
      <c r="H151" s="305" t="s">
        <v>10</v>
      </c>
      <c r="I151" s="305"/>
      <c r="J151" s="314"/>
      <c r="K151" s="315"/>
      <c r="L151" s="315"/>
      <c r="M151" s="316"/>
      <c r="N151" s="44" t="s">
        <v>63</v>
      </c>
    </row>
    <row r="152" spans="1:14" ht="6.75" customHeight="1">
      <c r="A152" s="32"/>
      <c r="B152" s="23"/>
      <c r="C152" s="43"/>
      <c r="D152" s="43"/>
      <c r="E152" s="37"/>
      <c r="F152" s="36"/>
      <c r="G152" s="36"/>
      <c r="H152" s="36"/>
      <c r="I152" s="35"/>
      <c r="J152" s="35"/>
      <c r="K152" s="35"/>
      <c r="L152" s="35"/>
      <c r="M152" s="35"/>
      <c r="N152" s="3"/>
    </row>
    <row r="153" spans="1:14" ht="21.6">
      <c r="A153" s="151" t="s">
        <v>93</v>
      </c>
      <c r="B153" s="24" t="s">
        <v>441</v>
      </c>
      <c r="C153" s="317" t="s">
        <v>71</v>
      </c>
      <c r="D153" s="318"/>
      <c r="E153" s="272"/>
      <c r="F153" s="273"/>
      <c r="G153" s="274"/>
      <c r="H153" s="27" t="s">
        <v>262</v>
      </c>
      <c r="I153" s="299" t="s">
        <v>264</v>
      </c>
      <c r="J153" s="303"/>
      <c r="K153" s="291" t="s">
        <v>111</v>
      </c>
      <c r="L153" s="292"/>
      <c r="M153" s="293"/>
      <c r="N153" s="44" t="s">
        <v>263</v>
      </c>
    </row>
    <row r="154" spans="1:14">
      <c r="A154" s="40"/>
      <c r="B154" s="39"/>
      <c r="C154" s="9"/>
      <c r="D154" s="41"/>
      <c r="E154" s="41"/>
      <c r="F154" s="41"/>
      <c r="G154" s="41"/>
      <c r="H154" s="41"/>
      <c r="I154" s="41"/>
      <c r="J154" s="41"/>
      <c r="K154" s="41"/>
      <c r="L154" s="41"/>
      <c r="M154" s="41"/>
      <c r="N154" s="9"/>
    </row>
    <row r="155" spans="1:14">
      <c r="A155" s="298" t="s">
        <v>152</v>
      </c>
      <c r="B155" s="298"/>
      <c r="C155" s="298"/>
      <c r="D155" s="298"/>
      <c r="E155" s="298"/>
      <c r="F155" s="298"/>
      <c r="G155" s="298"/>
      <c r="H155" s="298"/>
      <c r="I155" s="298"/>
      <c r="J155" s="298"/>
      <c r="K155" s="298"/>
      <c r="L155" s="298"/>
      <c r="M155" s="298"/>
      <c r="N155" s="298"/>
    </row>
    <row r="156" spans="1:14" ht="6.75" customHeight="1">
      <c r="A156" s="3"/>
      <c r="B156" s="3"/>
      <c r="C156" s="3"/>
      <c r="D156" s="3"/>
      <c r="E156" s="3"/>
      <c r="F156" s="3"/>
      <c r="G156" s="3"/>
      <c r="H156" s="3"/>
      <c r="I156" s="3"/>
      <c r="J156" s="3"/>
      <c r="K156" s="3"/>
      <c r="L156" s="3"/>
      <c r="M156" s="3"/>
      <c r="N156" s="3"/>
    </row>
    <row r="157" spans="1:14">
      <c r="A157" s="131" t="s">
        <v>58</v>
      </c>
      <c r="B157" s="25" t="s">
        <v>4</v>
      </c>
      <c r="C157" s="275"/>
      <c r="D157" s="276"/>
      <c r="E157" s="276"/>
      <c r="F157" s="276"/>
      <c r="G157" s="276"/>
      <c r="H157" s="276"/>
      <c r="I157" s="276"/>
      <c r="J157" s="276"/>
      <c r="K157" s="276"/>
      <c r="L157" s="276"/>
      <c r="M157" s="277"/>
      <c r="N157" s="3"/>
    </row>
    <row r="158" spans="1:14" ht="6.75" customHeight="1">
      <c r="A158" s="30"/>
      <c r="B158" s="23"/>
      <c r="C158" s="3"/>
      <c r="D158" s="3"/>
      <c r="E158" s="3"/>
      <c r="F158" s="3"/>
      <c r="G158" s="3"/>
      <c r="H158" s="3"/>
      <c r="I158" s="3"/>
      <c r="J158" s="3"/>
      <c r="K158" s="3"/>
      <c r="L158" s="3"/>
      <c r="M158" s="3"/>
      <c r="N158" s="3"/>
    </row>
    <row r="159" spans="1:14">
      <c r="A159" s="131" t="s">
        <v>60</v>
      </c>
      <c r="B159" s="24" t="s">
        <v>4</v>
      </c>
      <c r="C159" s="286"/>
      <c r="D159" s="287"/>
      <c r="E159" s="287"/>
      <c r="F159" s="287"/>
      <c r="G159" s="288"/>
      <c r="H159" s="3"/>
      <c r="I159" s="3"/>
      <c r="J159" s="3"/>
      <c r="K159" s="3"/>
      <c r="L159" s="3"/>
      <c r="M159" s="3"/>
      <c r="N159" s="3"/>
    </row>
    <row r="160" spans="1:14" ht="6" customHeight="1">
      <c r="A160" s="30"/>
      <c r="B160" s="23"/>
      <c r="C160" s="3"/>
      <c r="D160" s="3"/>
      <c r="E160" s="3"/>
      <c r="F160" s="3"/>
      <c r="G160" s="3"/>
      <c r="H160" s="3"/>
      <c r="I160" s="3"/>
      <c r="J160" s="3"/>
      <c r="K160" s="3"/>
      <c r="L160" s="3"/>
      <c r="M160" s="3"/>
      <c r="N160" s="3"/>
    </row>
    <row r="161" spans="1:14">
      <c r="A161" s="131" t="s">
        <v>432</v>
      </c>
      <c r="B161" s="24" t="s">
        <v>4</v>
      </c>
      <c r="C161" s="295"/>
      <c r="D161" s="296"/>
      <c r="E161" s="296"/>
      <c r="F161" s="296"/>
      <c r="G161" s="297"/>
      <c r="H161" s="3"/>
      <c r="I161" s="3"/>
      <c r="J161" s="3"/>
      <c r="K161" s="3"/>
      <c r="L161" s="3"/>
      <c r="M161" s="3"/>
      <c r="N161" s="3"/>
    </row>
    <row r="162" spans="1:14" ht="5.25" customHeight="1">
      <c r="A162" s="30"/>
      <c r="B162" s="23"/>
      <c r="C162" s="3"/>
      <c r="D162" s="3"/>
      <c r="E162" s="3"/>
      <c r="F162" s="3"/>
      <c r="G162" s="3"/>
      <c r="H162" s="3"/>
      <c r="I162" s="3"/>
      <c r="J162" s="3"/>
      <c r="K162" s="3"/>
      <c r="L162" s="3"/>
      <c r="M162" s="3"/>
      <c r="N162" s="3"/>
    </row>
    <row r="163" spans="1:14" ht="7.5" customHeight="1">
      <c r="A163" s="3"/>
      <c r="B163" s="23"/>
      <c r="C163" s="3"/>
      <c r="D163" s="3"/>
      <c r="E163" s="3"/>
      <c r="F163" s="3"/>
      <c r="G163" s="3"/>
      <c r="H163" s="3"/>
      <c r="I163" s="42"/>
      <c r="J163" s="3"/>
      <c r="K163" s="3"/>
      <c r="L163" s="3"/>
      <c r="M163" s="3"/>
      <c r="N163" s="3"/>
    </row>
    <row r="164" spans="1:14">
      <c r="A164" s="150" t="s">
        <v>433</v>
      </c>
      <c r="B164" s="22" t="s">
        <v>86</v>
      </c>
      <c r="C164" s="275" t="s">
        <v>111</v>
      </c>
      <c r="D164" s="276"/>
      <c r="E164" s="276"/>
      <c r="F164" s="276"/>
      <c r="G164" s="277"/>
      <c r="H164" s="44" t="s">
        <v>61</v>
      </c>
      <c r="I164" s="294" t="str">
        <f>VLOOKUP(C164,選択肢!A112:B115,2,FALSE)</f>
        <v>―</v>
      </c>
      <c r="J164" s="294"/>
      <c r="K164" s="294"/>
      <c r="L164" s="294"/>
      <c r="M164" s="294"/>
      <c r="N164" s="294"/>
    </row>
    <row r="165" spans="1:14" ht="7.5" customHeight="1">
      <c r="A165" s="3"/>
      <c r="B165" s="23"/>
      <c r="C165" s="3"/>
      <c r="D165" s="3"/>
      <c r="E165" s="3"/>
      <c r="F165" s="3"/>
      <c r="G165" s="3"/>
      <c r="H165" s="3"/>
      <c r="I165" s="3"/>
      <c r="J165" s="3"/>
      <c r="K165" s="3"/>
      <c r="L165" s="3"/>
      <c r="M165" s="3"/>
      <c r="N165" s="3"/>
    </row>
    <row r="166" spans="1:14">
      <c r="A166" s="150" t="s">
        <v>264</v>
      </c>
      <c r="B166" s="27" t="s">
        <v>87</v>
      </c>
      <c r="C166" s="309" t="s">
        <v>111</v>
      </c>
      <c r="D166" s="310"/>
      <c r="E166" s="310"/>
      <c r="F166" s="310"/>
      <c r="G166" s="311"/>
      <c r="H166" s="44" t="s">
        <v>62</v>
      </c>
      <c r="I166" s="3"/>
      <c r="J166" s="3"/>
      <c r="K166" s="3"/>
      <c r="L166" s="3"/>
      <c r="M166" s="3"/>
      <c r="N166" s="3"/>
    </row>
    <row r="167" spans="1:14">
      <c r="A167" s="32"/>
      <c r="B167" s="34"/>
      <c r="C167" s="34"/>
      <c r="D167" s="34"/>
      <c r="E167" s="34"/>
      <c r="F167" s="34"/>
      <c r="G167" s="34"/>
      <c r="H167" s="34"/>
      <c r="I167" s="3"/>
      <c r="J167" s="3"/>
      <c r="K167" s="3"/>
      <c r="L167" s="3"/>
      <c r="M167" s="3"/>
      <c r="N167" s="3"/>
    </row>
    <row r="168" spans="1:14">
      <c r="A168" s="3"/>
      <c r="B168" s="23"/>
      <c r="C168" s="3"/>
      <c r="D168" s="3"/>
      <c r="E168" s="3"/>
      <c r="F168" s="3"/>
      <c r="G168" s="3"/>
      <c r="H168" s="3"/>
      <c r="I168" s="3"/>
      <c r="J168" s="301" t="s">
        <v>76</v>
      </c>
      <c r="K168" s="302"/>
      <c r="L168" s="302"/>
      <c r="M168" s="303"/>
      <c r="N168" s="3"/>
    </row>
    <row r="169" spans="1:14">
      <c r="A169" s="150" t="s">
        <v>91</v>
      </c>
      <c r="B169" s="24" t="s">
        <v>440</v>
      </c>
      <c r="C169" s="299" t="s">
        <v>65</v>
      </c>
      <c r="D169" s="300"/>
      <c r="E169" s="272"/>
      <c r="F169" s="273"/>
      <c r="G169" s="273"/>
      <c r="H169" s="304" t="s">
        <v>66</v>
      </c>
      <c r="I169" s="305"/>
      <c r="J169" s="306"/>
      <c r="K169" s="307"/>
      <c r="L169" s="307"/>
      <c r="M169" s="308"/>
      <c r="N169" s="44" t="s">
        <v>63</v>
      </c>
    </row>
    <row r="170" spans="1:14">
      <c r="A170" s="32"/>
      <c r="B170" s="24"/>
      <c r="C170" s="312" t="s">
        <v>69</v>
      </c>
      <c r="D170" s="313"/>
      <c r="E170" s="275"/>
      <c r="F170" s="276"/>
      <c r="G170" s="276"/>
      <c r="H170" s="305" t="s">
        <v>67</v>
      </c>
      <c r="I170" s="305"/>
      <c r="J170" s="306"/>
      <c r="K170" s="307"/>
      <c r="L170" s="307"/>
      <c r="M170" s="308"/>
      <c r="N170" s="44" t="s">
        <v>63</v>
      </c>
    </row>
    <row r="171" spans="1:14">
      <c r="A171" s="32"/>
      <c r="B171" s="24"/>
      <c r="C171" s="3"/>
      <c r="D171" s="3"/>
      <c r="E171" s="3"/>
      <c r="F171" s="3"/>
      <c r="G171" s="3"/>
      <c r="H171" s="305" t="s">
        <v>10</v>
      </c>
      <c r="I171" s="305"/>
      <c r="J171" s="314"/>
      <c r="K171" s="315"/>
      <c r="L171" s="315"/>
      <c r="M171" s="316"/>
      <c r="N171" s="44" t="s">
        <v>63</v>
      </c>
    </row>
    <row r="172" spans="1:14">
      <c r="A172" s="32"/>
      <c r="B172" s="23"/>
      <c r="C172" s="43"/>
      <c r="D172" s="43"/>
      <c r="E172" s="37"/>
      <c r="F172" s="36"/>
      <c r="G172" s="36"/>
      <c r="H172" s="36"/>
      <c r="I172" s="35"/>
      <c r="J172" s="35"/>
      <c r="K172" s="35"/>
      <c r="L172" s="35"/>
      <c r="M172" s="35"/>
      <c r="N172" s="3"/>
    </row>
    <row r="173" spans="1:14" ht="21.6">
      <c r="A173" s="151" t="s">
        <v>93</v>
      </c>
      <c r="B173" s="24" t="s">
        <v>441</v>
      </c>
      <c r="C173" s="317" t="s">
        <v>71</v>
      </c>
      <c r="D173" s="318"/>
      <c r="E173" s="272"/>
      <c r="F173" s="273"/>
      <c r="G173" s="274"/>
      <c r="H173" s="27" t="s">
        <v>262</v>
      </c>
      <c r="I173" s="299" t="s">
        <v>264</v>
      </c>
      <c r="J173" s="303"/>
      <c r="K173" s="291" t="s">
        <v>111</v>
      </c>
      <c r="L173" s="292"/>
      <c r="M173" s="293"/>
      <c r="N173" s="44" t="s">
        <v>263</v>
      </c>
    </row>
    <row r="174" spans="1:14">
      <c r="A174" s="40"/>
      <c r="B174" s="39"/>
      <c r="C174" s="9"/>
      <c r="D174" s="41"/>
      <c r="E174" s="41"/>
      <c r="F174" s="41"/>
      <c r="G174" s="41"/>
      <c r="H174" s="41"/>
      <c r="I174" s="41"/>
      <c r="J174" s="41"/>
      <c r="K174" s="41"/>
      <c r="L174" s="41"/>
      <c r="M174" s="41"/>
      <c r="N174" s="9"/>
    </row>
    <row r="175" spans="1:14">
      <c r="A175" s="298" t="s">
        <v>153</v>
      </c>
      <c r="B175" s="298"/>
      <c r="C175" s="298"/>
      <c r="D175" s="298"/>
      <c r="E175" s="298"/>
      <c r="F175" s="298"/>
      <c r="G175" s="298"/>
      <c r="H175" s="298"/>
      <c r="I175" s="298"/>
      <c r="J175" s="298"/>
      <c r="K175" s="298"/>
      <c r="L175" s="298"/>
      <c r="M175" s="298"/>
      <c r="N175" s="298"/>
    </row>
    <row r="176" spans="1:14" ht="6.75" customHeight="1">
      <c r="A176" s="3"/>
      <c r="B176" s="3"/>
      <c r="C176" s="3"/>
      <c r="D176" s="3"/>
      <c r="E176" s="3"/>
      <c r="F176" s="3"/>
      <c r="G176" s="3"/>
      <c r="H176" s="3"/>
      <c r="I176" s="3"/>
      <c r="J176" s="3"/>
      <c r="K176" s="3"/>
      <c r="L176" s="3"/>
      <c r="M176" s="3"/>
      <c r="N176" s="3"/>
    </row>
    <row r="177" spans="1:14">
      <c r="A177" s="131" t="s">
        <v>58</v>
      </c>
      <c r="B177" s="25" t="s">
        <v>4</v>
      </c>
      <c r="C177" s="275"/>
      <c r="D177" s="276"/>
      <c r="E177" s="276"/>
      <c r="F177" s="276"/>
      <c r="G177" s="276"/>
      <c r="H177" s="276"/>
      <c r="I177" s="276"/>
      <c r="J177" s="276"/>
      <c r="K177" s="276"/>
      <c r="L177" s="276"/>
      <c r="M177" s="277"/>
      <c r="N177" s="3"/>
    </row>
    <row r="178" spans="1:14" ht="8.25" customHeight="1">
      <c r="A178" s="30"/>
      <c r="B178" s="23"/>
      <c r="C178" s="3"/>
      <c r="D178" s="3"/>
      <c r="E178" s="3"/>
      <c r="F178" s="3"/>
      <c r="G178" s="3"/>
      <c r="H178" s="3"/>
      <c r="I178" s="3"/>
      <c r="J178" s="3"/>
      <c r="K178" s="3"/>
      <c r="L178" s="3"/>
      <c r="M178" s="3"/>
      <c r="N178" s="3"/>
    </row>
    <row r="179" spans="1:14">
      <c r="A179" s="131" t="s">
        <v>60</v>
      </c>
      <c r="B179" s="24" t="s">
        <v>4</v>
      </c>
      <c r="C179" s="286"/>
      <c r="D179" s="287"/>
      <c r="E179" s="287"/>
      <c r="F179" s="287"/>
      <c r="G179" s="288"/>
      <c r="H179" s="3"/>
      <c r="I179" s="3"/>
      <c r="J179" s="3"/>
      <c r="K179" s="3"/>
      <c r="L179" s="3"/>
      <c r="M179" s="3"/>
      <c r="N179" s="3"/>
    </row>
    <row r="180" spans="1:14" ht="6" customHeight="1">
      <c r="A180" s="30"/>
      <c r="B180" s="23"/>
      <c r="C180" s="3"/>
      <c r="D180" s="3"/>
      <c r="E180" s="3"/>
      <c r="F180" s="3"/>
      <c r="G180" s="3"/>
      <c r="H180" s="3"/>
      <c r="I180" s="3"/>
      <c r="J180" s="3"/>
      <c r="K180" s="3"/>
      <c r="L180" s="3"/>
      <c r="M180" s="3"/>
      <c r="N180" s="3"/>
    </row>
    <row r="181" spans="1:14">
      <c r="A181" s="131" t="s">
        <v>432</v>
      </c>
      <c r="B181" s="24" t="s">
        <v>4</v>
      </c>
      <c r="C181" s="295"/>
      <c r="D181" s="296"/>
      <c r="E181" s="296"/>
      <c r="F181" s="296"/>
      <c r="G181" s="297"/>
      <c r="H181" s="3"/>
      <c r="I181" s="3"/>
      <c r="J181" s="3"/>
      <c r="K181" s="3"/>
      <c r="L181" s="3"/>
      <c r="M181" s="3"/>
      <c r="N181" s="3"/>
    </row>
    <row r="182" spans="1:14" ht="7.5" customHeight="1">
      <c r="A182" s="30"/>
      <c r="B182" s="23"/>
      <c r="C182" s="3"/>
      <c r="D182" s="3"/>
      <c r="E182" s="3"/>
      <c r="F182" s="3"/>
      <c r="G182" s="3"/>
      <c r="H182" s="3"/>
      <c r="I182" s="3"/>
      <c r="J182" s="3"/>
      <c r="K182" s="3"/>
      <c r="L182" s="3"/>
      <c r="M182" s="3"/>
      <c r="N182" s="3"/>
    </row>
    <row r="183" spans="1:14" ht="7.5" customHeight="1">
      <c r="A183" s="3"/>
      <c r="B183" s="23"/>
      <c r="C183" s="3"/>
      <c r="D183" s="3"/>
      <c r="E183" s="3"/>
      <c r="F183" s="3"/>
      <c r="G183" s="3"/>
      <c r="H183" s="3"/>
      <c r="I183" s="42"/>
      <c r="J183" s="3"/>
      <c r="K183" s="3"/>
      <c r="L183" s="3"/>
      <c r="M183" s="3"/>
      <c r="N183" s="3"/>
    </row>
    <row r="184" spans="1:14">
      <c r="A184" s="150" t="s">
        <v>433</v>
      </c>
      <c r="B184" s="22" t="s">
        <v>86</v>
      </c>
      <c r="C184" s="275" t="s">
        <v>111</v>
      </c>
      <c r="D184" s="276"/>
      <c r="E184" s="276"/>
      <c r="F184" s="276"/>
      <c r="G184" s="277"/>
      <c r="H184" s="44" t="s">
        <v>61</v>
      </c>
      <c r="I184" s="294" t="str">
        <f>VLOOKUP(C184,選択肢!A112:B115,2,FALSE)</f>
        <v>―</v>
      </c>
      <c r="J184" s="294"/>
      <c r="K184" s="294"/>
      <c r="L184" s="294"/>
      <c r="M184" s="294"/>
      <c r="N184" s="294"/>
    </row>
    <row r="185" spans="1:14" ht="6.75" customHeight="1">
      <c r="A185" s="3"/>
      <c r="B185" s="23"/>
      <c r="C185" s="3"/>
      <c r="D185" s="3"/>
      <c r="E185" s="3"/>
      <c r="F185" s="3"/>
      <c r="G185" s="3"/>
      <c r="H185" s="3"/>
      <c r="I185" s="3"/>
      <c r="J185" s="3"/>
      <c r="K185" s="3"/>
      <c r="L185" s="3"/>
      <c r="M185" s="3"/>
      <c r="N185" s="3"/>
    </row>
    <row r="186" spans="1:14">
      <c r="A186" s="150" t="s">
        <v>264</v>
      </c>
      <c r="B186" s="27" t="s">
        <v>87</v>
      </c>
      <c r="C186" s="309" t="s">
        <v>111</v>
      </c>
      <c r="D186" s="310"/>
      <c r="E186" s="310"/>
      <c r="F186" s="310"/>
      <c r="G186" s="311"/>
      <c r="H186" s="44" t="s">
        <v>62</v>
      </c>
      <c r="I186" s="3"/>
      <c r="J186" s="3"/>
      <c r="K186" s="3"/>
      <c r="L186" s="3"/>
      <c r="M186" s="3"/>
      <c r="N186" s="3"/>
    </row>
    <row r="187" spans="1:14" ht="9" customHeight="1">
      <c r="A187" s="32"/>
      <c r="B187" s="34"/>
      <c r="C187" s="34"/>
      <c r="D187" s="34"/>
      <c r="E187" s="34"/>
      <c r="F187" s="34"/>
      <c r="G187" s="34"/>
      <c r="H187" s="34"/>
      <c r="I187" s="3"/>
      <c r="J187" s="3"/>
      <c r="K187" s="3"/>
      <c r="L187" s="3"/>
      <c r="M187" s="3"/>
      <c r="N187" s="3"/>
    </row>
    <row r="188" spans="1:14">
      <c r="A188" s="3"/>
      <c r="B188" s="23"/>
      <c r="C188" s="3"/>
      <c r="D188" s="3"/>
      <c r="E188" s="3"/>
      <c r="F188" s="3"/>
      <c r="G188" s="3"/>
      <c r="H188" s="3"/>
      <c r="I188" s="3"/>
      <c r="J188" s="301" t="s">
        <v>76</v>
      </c>
      <c r="K188" s="302"/>
      <c r="L188" s="302"/>
      <c r="M188" s="303"/>
      <c r="N188" s="3"/>
    </row>
    <row r="189" spans="1:14">
      <c r="A189" s="150" t="s">
        <v>91</v>
      </c>
      <c r="B189" s="24" t="s">
        <v>440</v>
      </c>
      <c r="C189" s="299" t="s">
        <v>65</v>
      </c>
      <c r="D189" s="300"/>
      <c r="E189" s="272"/>
      <c r="F189" s="273"/>
      <c r="G189" s="273"/>
      <c r="H189" s="304" t="s">
        <v>66</v>
      </c>
      <c r="I189" s="305"/>
      <c r="J189" s="306"/>
      <c r="K189" s="307"/>
      <c r="L189" s="307"/>
      <c r="M189" s="308"/>
      <c r="N189" s="44" t="s">
        <v>63</v>
      </c>
    </row>
    <row r="190" spans="1:14">
      <c r="A190" s="32"/>
      <c r="B190" s="24"/>
      <c r="C190" s="312" t="s">
        <v>69</v>
      </c>
      <c r="D190" s="313"/>
      <c r="E190" s="275"/>
      <c r="F190" s="276"/>
      <c r="G190" s="276"/>
      <c r="H190" s="305" t="s">
        <v>67</v>
      </c>
      <c r="I190" s="305"/>
      <c r="J190" s="306"/>
      <c r="K190" s="307"/>
      <c r="L190" s="307"/>
      <c r="M190" s="308"/>
      <c r="N190" s="44" t="s">
        <v>63</v>
      </c>
    </row>
    <row r="191" spans="1:14">
      <c r="A191" s="32"/>
      <c r="B191" s="24"/>
      <c r="C191" s="3"/>
      <c r="D191" s="3"/>
      <c r="E191" s="3"/>
      <c r="F191" s="3"/>
      <c r="G191" s="3"/>
      <c r="H191" s="305" t="s">
        <v>10</v>
      </c>
      <c r="I191" s="305"/>
      <c r="J191" s="314"/>
      <c r="K191" s="315"/>
      <c r="L191" s="315"/>
      <c r="M191" s="316"/>
      <c r="N191" s="44" t="s">
        <v>63</v>
      </c>
    </row>
    <row r="192" spans="1:14" ht="8.25" customHeight="1">
      <c r="A192" s="32"/>
      <c r="B192" s="23"/>
      <c r="C192" s="43"/>
      <c r="D192" s="43"/>
      <c r="E192" s="37"/>
      <c r="F192" s="36"/>
      <c r="G192" s="36"/>
      <c r="H192" s="36"/>
      <c r="I192" s="35"/>
      <c r="J192" s="35"/>
      <c r="K192" s="35"/>
      <c r="L192" s="35"/>
      <c r="M192" s="35"/>
      <c r="N192" s="3"/>
    </row>
    <row r="193" spans="1:14" ht="21.6">
      <c r="A193" s="151" t="s">
        <v>93</v>
      </c>
      <c r="B193" s="24" t="s">
        <v>441</v>
      </c>
      <c r="C193" s="317" t="s">
        <v>71</v>
      </c>
      <c r="D193" s="318"/>
      <c r="E193" s="272"/>
      <c r="F193" s="273"/>
      <c r="G193" s="274"/>
      <c r="H193" s="27" t="s">
        <v>262</v>
      </c>
      <c r="I193" s="299" t="s">
        <v>264</v>
      </c>
      <c r="J193" s="303"/>
      <c r="K193" s="291" t="s">
        <v>111</v>
      </c>
      <c r="L193" s="292"/>
      <c r="M193" s="293"/>
      <c r="N193" s="44" t="s">
        <v>263</v>
      </c>
    </row>
    <row r="194" spans="1:14" ht="8.25" customHeight="1">
      <c r="A194" s="40"/>
      <c r="B194" s="39"/>
      <c r="C194" s="9"/>
      <c r="D194" s="41"/>
      <c r="E194" s="41"/>
      <c r="F194" s="41"/>
      <c r="G194" s="41"/>
      <c r="H194" s="41"/>
      <c r="I194" s="41"/>
      <c r="J194" s="41"/>
      <c r="K194" s="41"/>
      <c r="L194" s="41"/>
      <c r="M194" s="41"/>
      <c r="N194" s="9"/>
    </row>
    <row r="195" spans="1:14">
      <c r="A195" s="298" t="s">
        <v>154</v>
      </c>
      <c r="B195" s="298"/>
      <c r="C195" s="298"/>
      <c r="D195" s="298"/>
      <c r="E195" s="298"/>
      <c r="F195" s="298"/>
      <c r="G195" s="298"/>
      <c r="H195" s="298"/>
      <c r="I195" s="298"/>
      <c r="J195" s="298"/>
      <c r="K195" s="298"/>
      <c r="L195" s="298"/>
      <c r="M195" s="298"/>
      <c r="N195" s="298"/>
    </row>
    <row r="196" spans="1:14" ht="9" customHeight="1">
      <c r="A196" s="3"/>
      <c r="B196" s="3"/>
      <c r="C196" s="3"/>
      <c r="D196" s="3"/>
      <c r="E196" s="3"/>
      <c r="F196" s="3"/>
      <c r="G196" s="3"/>
      <c r="H196" s="3"/>
      <c r="I196" s="3"/>
      <c r="J196" s="3"/>
      <c r="K196" s="3"/>
      <c r="L196" s="3"/>
      <c r="M196" s="3"/>
      <c r="N196" s="3"/>
    </row>
    <row r="197" spans="1:14">
      <c r="A197" s="131" t="s">
        <v>58</v>
      </c>
      <c r="B197" s="25" t="s">
        <v>4</v>
      </c>
      <c r="C197" s="275"/>
      <c r="D197" s="276"/>
      <c r="E197" s="276"/>
      <c r="F197" s="276"/>
      <c r="G197" s="276"/>
      <c r="H197" s="276"/>
      <c r="I197" s="276"/>
      <c r="J197" s="276"/>
      <c r="K197" s="276"/>
      <c r="L197" s="276"/>
      <c r="M197" s="277"/>
      <c r="N197" s="3"/>
    </row>
    <row r="198" spans="1:14" ht="6.75" customHeight="1">
      <c r="A198" s="30"/>
      <c r="B198" s="23"/>
      <c r="C198" s="3"/>
      <c r="D198" s="3"/>
      <c r="E198" s="3"/>
      <c r="F198" s="3"/>
      <c r="G198" s="3"/>
      <c r="H198" s="3"/>
      <c r="I198" s="3"/>
      <c r="J198" s="3"/>
      <c r="K198" s="3"/>
      <c r="L198" s="3"/>
      <c r="M198" s="3"/>
      <c r="N198" s="3"/>
    </row>
    <row r="199" spans="1:14">
      <c r="A199" s="131" t="s">
        <v>60</v>
      </c>
      <c r="B199" s="24" t="s">
        <v>4</v>
      </c>
      <c r="C199" s="286"/>
      <c r="D199" s="287"/>
      <c r="E199" s="287"/>
      <c r="F199" s="287"/>
      <c r="G199" s="288"/>
      <c r="H199" s="3"/>
      <c r="I199" s="3"/>
      <c r="J199" s="3"/>
      <c r="K199" s="3"/>
      <c r="L199" s="3"/>
      <c r="M199" s="3"/>
      <c r="N199" s="3"/>
    </row>
    <row r="200" spans="1:14" ht="7.5" customHeight="1">
      <c r="A200" s="30"/>
      <c r="B200" s="23"/>
      <c r="C200" s="3"/>
      <c r="D200" s="3"/>
      <c r="E200" s="3"/>
      <c r="F200" s="3"/>
      <c r="G200" s="3"/>
      <c r="H200" s="3"/>
      <c r="I200" s="3"/>
      <c r="J200" s="3"/>
      <c r="K200" s="3"/>
      <c r="L200" s="3"/>
      <c r="M200" s="3"/>
      <c r="N200" s="3"/>
    </row>
    <row r="201" spans="1:14">
      <c r="A201" s="131" t="s">
        <v>432</v>
      </c>
      <c r="B201" s="24" t="s">
        <v>4</v>
      </c>
      <c r="C201" s="295"/>
      <c r="D201" s="296"/>
      <c r="E201" s="296"/>
      <c r="F201" s="296"/>
      <c r="G201" s="297"/>
      <c r="H201" s="3"/>
      <c r="I201" s="3"/>
      <c r="J201" s="3"/>
      <c r="K201" s="3"/>
      <c r="L201" s="3"/>
      <c r="M201" s="3"/>
      <c r="N201" s="3"/>
    </row>
    <row r="202" spans="1:14" ht="6.75" customHeight="1">
      <c r="A202" s="30"/>
      <c r="B202" s="23"/>
      <c r="C202" s="3"/>
      <c r="D202" s="3"/>
      <c r="E202" s="3"/>
      <c r="F202" s="3"/>
      <c r="G202" s="3"/>
      <c r="H202" s="3"/>
      <c r="I202" s="3"/>
      <c r="J202" s="3"/>
      <c r="K202" s="3"/>
      <c r="L202" s="3"/>
      <c r="M202" s="3"/>
      <c r="N202" s="3"/>
    </row>
    <row r="203" spans="1:14" ht="9" customHeight="1">
      <c r="A203" s="3"/>
      <c r="B203" s="23"/>
      <c r="C203" s="3"/>
      <c r="D203" s="3"/>
      <c r="E203" s="3"/>
      <c r="F203" s="3"/>
      <c r="G203" s="3"/>
      <c r="H203" s="3"/>
      <c r="I203" s="42"/>
      <c r="J203" s="3"/>
      <c r="K203" s="3"/>
      <c r="L203" s="3"/>
      <c r="M203" s="3"/>
      <c r="N203" s="3"/>
    </row>
    <row r="204" spans="1:14">
      <c r="A204" s="150" t="s">
        <v>433</v>
      </c>
      <c r="B204" s="22" t="s">
        <v>86</v>
      </c>
      <c r="C204" s="275" t="s">
        <v>111</v>
      </c>
      <c r="D204" s="276"/>
      <c r="E204" s="276"/>
      <c r="F204" s="276"/>
      <c r="G204" s="277"/>
      <c r="H204" s="44" t="s">
        <v>61</v>
      </c>
      <c r="I204" s="294" t="str">
        <f>VLOOKUP(C204,選択肢!A112:B115,2,FALSE)</f>
        <v>―</v>
      </c>
      <c r="J204" s="294"/>
      <c r="K204" s="294"/>
      <c r="L204" s="294"/>
      <c r="M204" s="294"/>
      <c r="N204" s="294"/>
    </row>
    <row r="205" spans="1:14" ht="7.5" customHeight="1">
      <c r="A205" s="3"/>
      <c r="B205" s="23"/>
      <c r="C205" s="3"/>
      <c r="D205" s="3"/>
      <c r="E205" s="3"/>
      <c r="F205" s="3"/>
      <c r="G205" s="3"/>
      <c r="H205" s="3"/>
      <c r="I205" s="3"/>
      <c r="J205" s="3"/>
      <c r="K205" s="3"/>
      <c r="L205" s="3"/>
      <c r="M205" s="3"/>
      <c r="N205" s="3"/>
    </row>
    <row r="206" spans="1:14">
      <c r="A206" s="150" t="s">
        <v>264</v>
      </c>
      <c r="B206" s="27" t="s">
        <v>87</v>
      </c>
      <c r="C206" s="309" t="s">
        <v>111</v>
      </c>
      <c r="D206" s="310"/>
      <c r="E206" s="310"/>
      <c r="F206" s="310"/>
      <c r="G206" s="311"/>
      <c r="H206" s="44" t="s">
        <v>62</v>
      </c>
      <c r="I206" s="3"/>
      <c r="J206" s="3"/>
      <c r="K206" s="3"/>
      <c r="L206" s="3"/>
      <c r="M206" s="3"/>
      <c r="N206" s="3"/>
    </row>
    <row r="207" spans="1:14" ht="9" customHeight="1">
      <c r="A207" s="32"/>
      <c r="B207" s="34"/>
      <c r="C207" s="34"/>
      <c r="D207" s="34"/>
      <c r="E207" s="34"/>
      <c r="F207" s="34"/>
      <c r="G207" s="34"/>
      <c r="H207" s="34"/>
      <c r="I207" s="3"/>
      <c r="J207" s="3"/>
      <c r="K207" s="3"/>
      <c r="L207" s="3"/>
      <c r="M207" s="3"/>
      <c r="N207" s="3"/>
    </row>
    <row r="208" spans="1:14">
      <c r="A208" s="3"/>
      <c r="B208" s="23"/>
      <c r="C208" s="3"/>
      <c r="D208" s="3"/>
      <c r="E208" s="3"/>
      <c r="F208" s="3"/>
      <c r="G208" s="3"/>
      <c r="H208" s="3"/>
      <c r="I208" s="3"/>
      <c r="J208" s="325" t="s">
        <v>76</v>
      </c>
      <c r="K208" s="326"/>
      <c r="L208" s="326"/>
      <c r="M208" s="323"/>
      <c r="N208" s="3"/>
    </row>
    <row r="209" spans="1:14">
      <c r="A209" s="150" t="s">
        <v>91</v>
      </c>
      <c r="B209" s="24" t="s">
        <v>440</v>
      </c>
      <c r="C209" s="322" t="s">
        <v>65</v>
      </c>
      <c r="D209" s="324"/>
      <c r="E209" s="272"/>
      <c r="F209" s="273"/>
      <c r="G209" s="273"/>
      <c r="H209" s="327" t="s">
        <v>66</v>
      </c>
      <c r="I209" s="328"/>
      <c r="J209" s="306"/>
      <c r="K209" s="307"/>
      <c r="L209" s="307"/>
      <c r="M209" s="308"/>
      <c r="N209" s="44" t="s">
        <v>63</v>
      </c>
    </row>
    <row r="210" spans="1:14">
      <c r="A210" s="32"/>
      <c r="B210" s="24"/>
      <c r="C210" s="329" t="s">
        <v>69</v>
      </c>
      <c r="D210" s="330"/>
      <c r="E210" s="275"/>
      <c r="F210" s="276"/>
      <c r="G210" s="276"/>
      <c r="H210" s="328" t="s">
        <v>67</v>
      </c>
      <c r="I210" s="328"/>
      <c r="J210" s="306"/>
      <c r="K210" s="307"/>
      <c r="L210" s="307"/>
      <c r="M210" s="308"/>
      <c r="N210" s="44" t="s">
        <v>63</v>
      </c>
    </row>
    <row r="211" spans="1:14">
      <c r="A211" s="32"/>
      <c r="B211" s="24"/>
      <c r="C211" s="3"/>
      <c r="D211" s="3"/>
      <c r="E211" s="3"/>
      <c r="F211" s="3"/>
      <c r="G211" s="3"/>
      <c r="H211" s="328" t="s">
        <v>10</v>
      </c>
      <c r="I211" s="328"/>
      <c r="J211" s="314"/>
      <c r="K211" s="315"/>
      <c r="L211" s="315"/>
      <c r="M211" s="316"/>
      <c r="N211" s="44" t="s">
        <v>63</v>
      </c>
    </row>
    <row r="212" spans="1:14" ht="9" customHeight="1">
      <c r="A212" s="32"/>
      <c r="B212" s="23"/>
      <c r="C212" s="43"/>
      <c r="D212" s="43"/>
      <c r="E212" s="37"/>
      <c r="F212" s="36"/>
      <c r="G212" s="36"/>
      <c r="H212" s="36"/>
      <c r="I212" s="35"/>
      <c r="J212" s="35"/>
      <c r="K212" s="35"/>
      <c r="L212" s="35"/>
      <c r="M212" s="35"/>
      <c r="N212" s="3"/>
    </row>
    <row r="213" spans="1:14" ht="21.6">
      <c r="A213" s="151" t="s">
        <v>93</v>
      </c>
      <c r="B213" s="24" t="s">
        <v>441</v>
      </c>
      <c r="C213" s="331" t="s">
        <v>71</v>
      </c>
      <c r="D213" s="332"/>
      <c r="E213" s="272"/>
      <c r="F213" s="273"/>
      <c r="G213" s="274"/>
      <c r="H213" s="27" t="s">
        <v>262</v>
      </c>
      <c r="I213" s="322" t="s">
        <v>264</v>
      </c>
      <c r="J213" s="323"/>
      <c r="K213" s="291" t="s">
        <v>111</v>
      </c>
      <c r="L213" s="292"/>
      <c r="M213" s="293"/>
      <c r="N213" s="44" t="s">
        <v>263</v>
      </c>
    </row>
    <row r="214" spans="1:14">
      <c r="A214" s="40"/>
      <c r="B214" s="39"/>
      <c r="C214" s="9"/>
      <c r="D214" s="41"/>
      <c r="E214" s="41"/>
      <c r="F214" s="41"/>
      <c r="G214" s="41"/>
      <c r="H214" s="41"/>
      <c r="I214" s="41"/>
      <c r="J214" s="41"/>
      <c r="K214" s="41"/>
      <c r="L214" s="41"/>
      <c r="M214" s="41"/>
      <c r="N214" s="9"/>
    </row>
    <row r="215" spans="1:14">
      <c r="A215" s="298" t="s">
        <v>155</v>
      </c>
      <c r="B215" s="298"/>
      <c r="C215" s="298"/>
      <c r="D215" s="298"/>
      <c r="E215" s="298"/>
      <c r="F215" s="298"/>
      <c r="G215" s="298"/>
      <c r="H215" s="298"/>
      <c r="I215" s="298"/>
      <c r="J215" s="298"/>
      <c r="K215" s="298"/>
      <c r="L215" s="298"/>
      <c r="M215" s="298"/>
      <c r="N215" s="298"/>
    </row>
    <row r="216" spans="1:14" ht="7.5" customHeight="1">
      <c r="A216" s="3"/>
      <c r="B216" s="3"/>
      <c r="C216" s="3"/>
      <c r="D216" s="3"/>
      <c r="E216" s="3"/>
      <c r="F216" s="3"/>
      <c r="G216" s="3"/>
      <c r="H216" s="3"/>
      <c r="I216" s="3"/>
      <c r="J216" s="3"/>
      <c r="K216" s="3"/>
      <c r="L216" s="3"/>
      <c r="M216" s="3"/>
      <c r="N216" s="3"/>
    </row>
    <row r="217" spans="1:14">
      <c r="A217" s="131" t="s">
        <v>58</v>
      </c>
      <c r="B217" s="25" t="s">
        <v>4</v>
      </c>
      <c r="C217" s="275"/>
      <c r="D217" s="276"/>
      <c r="E217" s="276"/>
      <c r="F217" s="276"/>
      <c r="G217" s="276"/>
      <c r="H217" s="276"/>
      <c r="I217" s="276"/>
      <c r="J217" s="276"/>
      <c r="K217" s="276"/>
      <c r="L217" s="276"/>
      <c r="M217" s="277"/>
      <c r="N217" s="3"/>
    </row>
    <row r="218" spans="1:14" ht="6.75" customHeight="1">
      <c r="A218" s="30"/>
      <c r="B218" s="23"/>
      <c r="C218" s="3"/>
      <c r="D218" s="3"/>
      <c r="E218" s="3"/>
      <c r="F218" s="3"/>
      <c r="G218" s="3"/>
      <c r="H218" s="3"/>
      <c r="I218" s="3"/>
      <c r="J218" s="3"/>
      <c r="K218" s="3"/>
      <c r="L218" s="3"/>
      <c r="M218" s="3"/>
      <c r="N218" s="3"/>
    </row>
    <row r="219" spans="1:14">
      <c r="A219" s="131" t="s">
        <v>60</v>
      </c>
      <c r="B219" s="24" t="s">
        <v>4</v>
      </c>
      <c r="C219" s="286"/>
      <c r="D219" s="287"/>
      <c r="E219" s="287"/>
      <c r="F219" s="287"/>
      <c r="G219" s="288"/>
      <c r="H219" s="3"/>
      <c r="I219" s="3"/>
      <c r="J219" s="3"/>
      <c r="K219" s="3"/>
      <c r="L219" s="3"/>
      <c r="M219" s="3"/>
      <c r="N219" s="3"/>
    </row>
    <row r="220" spans="1:14" ht="6.75" customHeight="1">
      <c r="A220" s="30"/>
      <c r="B220" s="23"/>
      <c r="C220" s="3"/>
      <c r="D220" s="3"/>
      <c r="E220" s="3"/>
      <c r="F220" s="3"/>
      <c r="G220" s="3"/>
      <c r="H220" s="3"/>
      <c r="I220" s="3"/>
      <c r="J220" s="3"/>
      <c r="K220" s="3"/>
      <c r="L220" s="3"/>
      <c r="M220" s="3"/>
      <c r="N220" s="3"/>
    </row>
    <row r="221" spans="1:14">
      <c r="A221" s="131" t="s">
        <v>432</v>
      </c>
      <c r="B221" s="24" t="s">
        <v>4</v>
      </c>
      <c r="C221" s="295"/>
      <c r="D221" s="296"/>
      <c r="E221" s="296"/>
      <c r="F221" s="296"/>
      <c r="G221" s="297"/>
      <c r="H221" s="3"/>
      <c r="I221" s="3"/>
      <c r="J221" s="3"/>
      <c r="K221" s="3"/>
      <c r="L221" s="3"/>
      <c r="M221" s="3"/>
      <c r="N221" s="3"/>
    </row>
    <row r="222" spans="1:14" ht="7.5" customHeight="1">
      <c r="A222" s="30"/>
      <c r="B222" s="23"/>
      <c r="C222" s="3"/>
      <c r="D222" s="3"/>
      <c r="E222" s="3"/>
      <c r="F222" s="3"/>
      <c r="G222" s="3"/>
      <c r="H222" s="3"/>
      <c r="I222" s="3"/>
      <c r="J222" s="3"/>
      <c r="K222" s="3"/>
      <c r="L222" s="3"/>
      <c r="M222" s="3"/>
      <c r="N222" s="3"/>
    </row>
    <row r="223" spans="1:14" ht="9" customHeight="1">
      <c r="A223" s="3"/>
      <c r="B223" s="23"/>
      <c r="C223" s="3"/>
      <c r="D223" s="3"/>
      <c r="E223" s="3"/>
      <c r="F223" s="3"/>
      <c r="G223" s="3"/>
      <c r="H223" s="3"/>
      <c r="I223" s="42"/>
      <c r="J223" s="3"/>
      <c r="K223" s="3"/>
      <c r="L223" s="3"/>
      <c r="M223" s="3"/>
      <c r="N223" s="3"/>
    </row>
    <row r="224" spans="1:14">
      <c r="A224" s="150" t="s">
        <v>433</v>
      </c>
      <c r="B224" s="22" t="s">
        <v>86</v>
      </c>
      <c r="C224" s="275" t="s">
        <v>111</v>
      </c>
      <c r="D224" s="276"/>
      <c r="E224" s="276"/>
      <c r="F224" s="276"/>
      <c r="G224" s="277"/>
      <c r="H224" s="44" t="s">
        <v>61</v>
      </c>
      <c r="I224" s="294" t="str">
        <f>VLOOKUP(C224,選択肢!A112:B115,2,FALSE)</f>
        <v>―</v>
      </c>
      <c r="J224" s="294"/>
      <c r="K224" s="294"/>
      <c r="L224" s="294"/>
      <c r="M224" s="294"/>
      <c r="N224" s="294"/>
    </row>
    <row r="225" spans="1:14" ht="8.25" customHeight="1">
      <c r="A225" s="3"/>
      <c r="B225" s="23"/>
      <c r="C225" s="3"/>
      <c r="D225" s="3"/>
      <c r="E225" s="3"/>
      <c r="F225" s="3"/>
      <c r="G225" s="3"/>
      <c r="H225" s="3"/>
      <c r="I225" s="3"/>
      <c r="J225" s="3"/>
      <c r="K225" s="3"/>
      <c r="L225" s="3"/>
      <c r="M225" s="3"/>
      <c r="N225" s="3"/>
    </row>
    <row r="226" spans="1:14">
      <c r="A226" s="150" t="s">
        <v>264</v>
      </c>
      <c r="B226" s="27" t="s">
        <v>87</v>
      </c>
      <c r="C226" s="309" t="s">
        <v>111</v>
      </c>
      <c r="D226" s="310"/>
      <c r="E226" s="310"/>
      <c r="F226" s="310"/>
      <c r="G226" s="311"/>
      <c r="H226" s="44" t="s">
        <v>62</v>
      </c>
      <c r="I226" s="3"/>
      <c r="J226" s="3"/>
      <c r="K226" s="3"/>
      <c r="L226" s="3"/>
      <c r="M226" s="3"/>
      <c r="N226" s="3"/>
    </row>
    <row r="227" spans="1:14" ht="7.5" customHeight="1">
      <c r="A227" s="32"/>
      <c r="B227" s="34"/>
      <c r="C227" s="34"/>
      <c r="D227" s="34"/>
      <c r="E227" s="34"/>
      <c r="F227" s="34"/>
      <c r="G227" s="34"/>
      <c r="H227" s="34"/>
      <c r="I227" s="3"/>
      <c r="J227" s="3"/>
      <c r="K227" s="3"/>
      <c r="L227" s="3"/>
      <c r="M227" s="3"/>
      <c r="N227" s="3"/>
    </row>
    <row r="228" spans="1:14">
      <c r="A228" s="3"/>
      <c r="B228" s="23"/>
      <c r="C228" s="3"/>
      <c r="D228" s="3"/>
      <c r="E228" s="3"/>
      <c r="F228" s="3"/>
      <c r="G228" s="3"/>
      <c r="H228" s="3"/>
      <c r="I228" s="3"/>
      <c r="J228" s="301" t="s">
        <v>76</v>
      </c>
      <c r="K228" s="302"/>
      <c r="L228" s="302"/>
      <c r="M228" s="303"/>
      <c r="N228" s="3"/>
    </row>
    <row r="229" spans="1:14">
      <c r="A229" s="150" t="s">
        <v>91</v>
      </c>
      <c r="B229" s="24" t="s">
        <v>440</v>
      </c>
      <c r="C229" s="299" t="s">
        <v>65</v>
      </c>
      <c r="D229" s="300"/>
      <c r="E229" s="272"/>
      <c r="F229" s="273"/>
      <c r="G229" s="273"/>
      <c r="H229" s="304" t="s">
        <v>66</v>
      </c>
      <c r="I229" s="305"/>
      <c r="J229" s="306"/>
      <c r="K229" s="307"/>
      <c r="L229" s="307"/>
      <c r="M229" s="308"/>
      <c r="N229" s="44" t="s">
        <v>63</v>
      </c>
    </row>
    <row r="230" spans="1:14">
      <c r="A230" s="32"/>
      <c r="B230" s="24"/>
      <c r="C230" s="312" t="s">
        <v>69</v>
      </c>
      <c r="D230" s="313"/>
      <c r="E230" s="275"/>
      <c r="F230" s="276"/>
      <c r="G230" s="276"/>
      <c r="H230" s="305" t="s">
        <v>67</v>
      </c>
      <c r="I230" s="305"/>
      <c r="J230" s="306"/>
      <c r="K230" s="307"/>
      <c r="L230" s="307"/>
      <c r="M230" s="308"/>
      <c r="N230" s="44" t="s">
        <v>63</v>
      </c>
    </row>
    <row r="231" spans="1:14">
      <c r="A231" s="32"/>
      <c r="B231" s="24"/>
      <c r="C231" s="3"/>
      <c r="D231" s="3"/>
      <c r="E231" s="3"/>
      <c r="F231" s="3"/>
      <c r="G231" s="3"/>
      <c r="H231" s="305" t="s">
        <v>10</v>
      </c>
      <c r="I231" s="305"/>
      <c r="J231" s="314"/>
      <c r="K231" s="315"/>
      <c r="L231" s="315"/>
      <c r="M231" s="316"/>
      <c r="N231" s="44" t="s">
        <v>63</v>
      </c>
    </row>
    <row r="232" spans="1:14" ht="6" customHeight="1">
      <c r="A232" s="32"/>
      <c r="B232" s="23"/>
      <c r="C232" s="43"/>
      <c r="D232" s="43"/>
      <c r="E232" s="37"/>
      <c r="F232" s="36"/>
      <c r="G232" s="36"/>
      <c r="H232" s="36"/>
      <c r="I232" s="35"/>
      <c r="J232" s="35"/>
      <c r="K232" s="35"/>
      <c r="L232" s="35"/>
      <c r="M232" s="35"/>
      <c r="N232" s="3"/>
    </row>
    <row r="233" spans="1:14" ht="21.6">
      <c r="A233" s="151" t="s">
        <v>93</v>
      </c>
      <c r="B233" s="24" t="s">
        <v>441</v>
      </c>
      <c r="C233" s="317" t="s">
        <v>71</v>
      </c>
      <c r="D233" s="318"/>
      <c r="E233" s="272"/>
      <c r="F233" s="273"/>
      <c r="G233" s="274"/>
      <c r="H233" s="27" t="s">
        <v>265</v>
      </c>
      <c r="I233" s="299" t="s">
        <v>264</v>
      </c>
      <c r="J233" s="303"/>
      <c r="K233" s="291" t="s">
        <v>111</v>
      </c>
      <c r="L233" s="292"/>
      <c r="M233" s="293"/>
      <c r="N233" s="44" t="s">
        <v>263</v>
      </c>
    </row>
    <row r="234" spans="1:14" ht="6.75" customHeight="1">
      <c r="A234" s="40"/>
      <c r="B234" s="39"/>
      <c r="C234" s="9"/>
      <c r="D234" s="41"/>
      <c r="E234" s="41"/>
      <c r="F234" s="41"/>
      <c r="G234" s="41"/>
      <c r="H234" s="41"/>
      <c r="I234" s="41"/>
      <c r="J234" s="41"/>
      <c r="K234" s="41"/>
      <c r="L234" s="41"/>
      <c r="M234" s="41"/>
      <c r="N234" s="9"/>
    </row>
  </sheetData>
  <sheetProtection algorithmName="SHA-512" hashValue="cBZgzo3knWZeoWcTkb2nzhf/VWgX/+xiH4ocpM/O0nx0a+t9HPlrjSpkR7729D98+yeKVV79sPSLoVao5L3lfw==" saltValue="5aJrixZsd3qQhEFRyGA2DA==" spinCount="100000" sheet="1" objects="1" scenarios="1"/>
  <mergeCells count="221">
    <mergeCell ref="H231:I231"/>
    <mergeCell ref="J231:M231"/>
    <mergeCell ref="C233:D233"/>
    <mergeCell ref="E233:G233"/>
    <mergeCell ref="I233:J233"/>
    <mergeCell ref="K233:M233"/>
    <mergeCell ref="J228:M228"/>
    <mergeCell ref="C229:D229"/>
    <mergeCell ref="E229:G229"/>
    <mergeCell ref="H229:I229"/>
    <mergeCell ref="J229:M229"/>
    <mergeCell ref="C230:D230"/>
    <mergeCell ref="E230:G230"/>
    <mergeCell ref="H230:I230"/>
    <mergeCell ref="J230:M230"/>
    <mergeCell ref="C224:G224"/>
    <mergeCell ref="I224:N224"/>
    <mergeCell ref="C226:G226"/>
    <mergeCell ref="A215:N215"/>
    <mergeCell ref="C217:M217"/>
    <mergeCell ref="C219:G219"/>
    <mergeCell ref="C221:G221"/>
    <mergeCell ref="H211:I211"/>
    <mergeCell ref="J211:M211"/>
    <mergeCell ref="C213:D213"/>
    <mergeCell ref="E213:G213"/>
    <mergeCell ref="I213:J213"/>
    <mergeCell ref="K213:M213"/>
    <mergeCell ref="J208:M208"/>
    <mergeCell ref="C209:D209"/>
    <mergeCell ref="E209:G209"/>
    <mergeCell ref="H209:I209"/>
    <mergeCell ref="J209:M209"/>
    <mergeCell ref="C210:D210"/>
    <mergeCell ref="E210:G210"/>
    <mergeCell ref="H210:I210"/>
    <mergeCell ref="J210:M210"/>
    <mergeCell ref="C204:G204"/>
    <mergeCell ref="I204:N204"/>
    <mergeCell ref="C206:G206"/>
    <mergeCell ref="A195:N195"/>
    <mergeCell ref="C197:M197"/>
    <mergeCell ref="C199:G199"/>
    <mergeCell ref="C201:G201"/>
    <mergeCell ref="H191:I191"/>
    <mergeCell ref="J191:M191"/>
    <mergeCell ref="C193:D193"/>
    <mergeCell ref="E193:G193"/>
    <mergeCell ref="I193:J193"/>
    <mergeCell ref="K193:M193"/>
    <mergeCell ref="J188:M188"/>
    <mergeCell ref="C189:D189"/>
    <mergeCell ref="E189:G189"/>
    <mergeCell ref="H189:I189"/>
    <mergeCell ref="J189:M189"/>
    <mergeCell ref="C190:D190"/>
    <mergeCell ref="E190:G190"/>
    <mergeCell ref="H190:I190"/>
    <mergeCell ref="J190:M190"/>
    <mergeCell ref="C184:G184"/>
    <mergeCell ref="I184:N184"/>
    <mergeCell ref="C186:G186"/>
    <mergeCell ref="A175:N175"/>
    <mergeCell ref="C177:M177"/>
    <mergeCell ref="C179:G179"/>
    <mergeCell ref="C181:G181"/>
    <mergeCell ref="H171:I171"/>
    <mergeCell ref="J171:M171"/>
    <mergeCell ref="C173:D173"/>
    <mergeCell ref="E173:G173"/>
    <mergeCell ref="I173:J173"/>
    <mergeCell ref="K173:M173"/>
    <mergeCell ref="J168:M168"/>
    <mergeCell ref="C169:D169"/>
    <mergeCell ref="E169:G169"/>
    <mergeCell ref="H169:I169"/>
    <mergeCell ref="J169:M169"/>
    <mergeCell ref="C170:D170"/>
    <mergeCell ref="E170:G170"/>
    <mergeCell ref="H170:I170"/>
    <mergeCell ref="J170:M170"/>
    <mergeCell ref="C164:G164"/>
    <mergeCell ref="I164:N164"/>
    <mergeCell ref="C166:G166"/>
    <mergeCell ref="A155:N155"/>
    <mergeCell ref="C157:M157"/>
    <mergeCell ref="C159:G159"/>
    <mergeCell ref="C161:G161"/>
    <mergeCell ref="H151:I151"/>
    <mergeCell ref="J151:M151"/>
    <mergeCell ref="C153:D153"/>
    <mergeCell ref="E153:G153"/>
    <mergeCell ref="I153:J153"/>
    <mergeCell ref="K153:M153"/>
    <mergeCell ref="J148:M148"/>
    <mergeCell ref="C149:D149"/>
    <mergeCell ref="E149:G149"/>
    <mergeCell ref="H149:I149"/>
    <mergeCell ref="J149:M149"/>
    <mergeCell ref="C150:D150"/>
    <mergeCell ref="E150:G150"/>
    <mergeCell ref="H150:I150"/>
    <mergeCell ref="J150:M150"/>
    <mergeCell ref="C144:G144"/>
    <mergeCell ref="I144:N144"/>
    <mergeCell ref="C146:G146"/>
    <mergeCell ref="A135:N135"/>
    <mergeCell ref="C137:M137"/>
    <mergeCell ref="C139:G139"/>
    <mergeCell ref="C141:G141"/>
    <mergeCell ref="H131:I131"/>
    <mergeCell ref="J131:M131"/>
    <mergeCell ref="C133:D133"/>
    <mergeCell ref="E133:G133"/>
    <mergeCell ref="I133:J133"/>
    <mergeCell ref="K133:M133"/>
    <mergeCell ref="J128:M128"/>
    <mergeCell ref="C129:D129"/>
    <mergeCell ref="E129:G129"/>
    <mergeCell ref="H129:I129"/>
    <mergeCell ref="J129:M129"/>
    <mergeCell ref="C130:D130"/>
    <mergeCell ref="E130:G130"/>
    <mergeCell ref="H130:I130"/>
    <mergeCell ref="J130:M130"/>
    <mergeCell ref="C124:G124"/>
    <mergeCell ref="I124:N124"/>
    <mergeCell ref="C126:G126"/>
    <mergeCell ref="A115:N115"/>
    <mergeCell ref="C117:M117"/>
    <mergeCell ref="C119:G119"/>
    <mergeCell ref="C121:G121"/>
    <mergeCell ref="H111:I111"/>
    <mergeCell ref="J111:M111"/>
    <mergeCell ref="C113:D113"/>
    <mergeCell ref="E113:G113"/>
    <mergeCell ref="I113:J113"/>
    <mergeCell ref="K113:M113"/>
    <mergeCell ref="J108:M108"/>
    <mergeCell ref="C109:D109"/>
    <mergeCell ref="E109:G109"/>
    <mergeCell ref="H109:I109"/>
    <mergeCell ref="J109:M109"/>
    <mergeCell ref="C110:D110"/>
    <mergeCell ref="E110:G110"/>
    <mergeCell ref="H110:I110"/>
    <mergeCell ref="J110:M110"/>
    <mergeCell ref="C104:G104"/>
    <mergeCell ref="I104:N104"/>
    <mergeCell ref="C106:G106"/>
    <mergeCell ref="A95:N95"/>
    <mergeCell ref="C97:M97"/>
    <mergeCell ref="C99:G99"/>
    <mergeCell ref="C101:G101"/>
    <mergeCell ref="H91:I91"/>
    <mergeCell ref="J91:M91"/>
    <mergeCell ref="C93:D93"/>
    <mergeCell ref="E93:G93"/>
    <mergeCell ref="I93:J93"/>
    <mergeCell ref="K93:M93"/>
    <mergeCell ref="J88:M88"/>
    <mergeCell ref="C89:D89"/>
    <mergeCell ref="E89:G89"/>
    <mergeCell ref="H89:I89"/>
    <mergeCell ref="J89:M89"/>
    <mergeCell ref="C90:D90"/>
    <mergeCell ref="E90:G90"/>
    <mergeCell ref="H90:I90"/>
    <mergeCell ref="J90:M90"/>
    <mergeCell ref="C84:G84"/>
    <mergeCell ref="I84:N84"/>
    <mergeCell ref="C86:G86"/>
    <mergeCell ref="A75:N75"/>
    <mergeCell ref="C77:M77"/>
    <mergeCell ref="C79:G79"/>
    <mergeCell ref="C81:G81"/>
    <mergeCell ref="H71:I71"/>
    <mergeCell ref="J71:M71"/>
    <mergeCell ref="C73:D73"/>
    <mergeCell ref="E73:G73"/>
    <mergeCell ref="I73:J73"/>
    <mergeCell ref="K73:M73"/>
    <mergeCell ref="J68:M68"/>
    <mergeCell ref="C69:D69"/>
    <mergeCell ref="E69:G69"/>
    <mergeCell ref="H69:I69"/>
    <mergeCell ref="J69:M69"/>
    <mergeCell ref="C70:D70"/>
    <mergeCell ref="E70:G70"/>
    <mergeCell ref="H70:I70"/>
    <mergeCell ref="J70:M70"/>
    <mergeCell ref="C66:G66"/>
    <mergeCell ref="A55:N55"/>
    <mergeCell ref="C57:M57"/>
    <mergeCell ref="C59:G59"/>
    <mergeCell ref="C61:G61"/>
    <mergeCell ref="H51:I51"/>
    <mergeCell ref="J51:M51"/>
    <mergeCell ref="C53:D53"/>
    <mergeCell ref="E53:G53"/>
    <mergeCell ref="I53:J53"/>
    <mergeCell ref="K53:M53"/>
    <mergeCell ref="C49:D49"/>
    <mergeCell ref="E49:G49"/>
    <mergeCell ref="H49:I49"/>
    <mergeCell ref="J49:M49"/>
    <mergeCell ref="C50:D50"/>
    <mergeCell ref="E50:G50"/>
    <mergeCell ref="H50:I50"/>
    <mergeCell ref="J50:M50"/>
    <mergeCell ref="C64:G64"/>
    <mergeCell ref="I64:N64"/>
    <mergeCell ref="C44:G44"/>
    <mergeCell ref="I44:N44"/>
    <mergeCell ref="C46:G46"/>
    <mergeCell ref="C32:E32"/>
    <mergeCell ref="A35:N35"/>
    <mergeCell ref="C37:M37"/>
    <mergeCell ref="C39:G39"/>
    <mergeCell ref="C41:G41"/>
    <mergeCell ref="J48:M48"/>
  </mergeCells>
  <phoneticPr fontId="1"/>
  <conditionalFormatting sqref="A55:N55 C57:M57 C59:G59 C61:G61 C64:G64 I64:N64 C66 J68:M69 C69:I69 C70:G70 H70:M71 C73:G73 I73:M73">
    <cfRule type="expression" dxfId="190" priority="25">
      <formula>$C$32&lt;2</formula>
    </cfRule>
  </conditionalFormatting>
  <conditionalFormatting sqref="A75:N75">
    <cfRule type="expression" dxfId="189" priority="19">
      <formula>$C$32&lt;3</formula>
    </cfRule>
  </conditionalFormatting>
  <conditionalFormatting sqref="A95:N95">
    <cfRule type="expression" dxfId="188" priority="18">
      <formula>$C$32&lt;4</formula>
    </cfRule>
  </conditionalFormatting>
  <conditionalFormatting sqref="A115:N115">
    <cfRule type="expression" dxfId="187" priority="17">
      <formula>$C$32&lt;5</formula>
    </cfRule>
  </conditionalFormatting>
  <conditionalFormatting sqref="A135:N135">
    <cfRule type="expression" dxfId="186" priority="16">
      <formula>$C$32&lt;6</formula>
    </cfRule>
  </conditionalFormatting>
  <conditionalFormatting sqref="A155:N155">
    <cfRule type="expression" dxfId="185" priority="15">
      <formula>$C$32&lt;7</formula>
    </cfRule>
  </conditionalFormatting>
  <conditionalFormatting sqref="A175:N175 C177:M177 C179:G179 C181:G181 C184:G184 I184:N184 C186 J188:M191 C189:G190 H189:I191 C193:G193 I193:M193">
    <cfRule type="expression" dxfId="184" priority="14">
      <formula>$C$32&lt;8</formula>
    </cfRule>
  </conditionalFormatting>
  <conditionalFormatting sqref="A195:N195 C197:M197 C199:G199 C201:G201 C204:G204 I204:N204 C206 J208:M211 C209:G210 H209:I211 C213:G213 I213:M213">
    <cfRule type="expression" dxfId="183" priority="13">
      <formula>$C$32&lt;9</formula>
    </cfRule>
  </conditionalFormatting>
  <conditionalFormatting sqref="A215:N215 C217:M217 C219:G219 C221:G221 C224:G224 I224:N224 C226 J228:M231 C229:G230 H229:I231 C233:G233 I233:M233">
    <cfRule type="expression" dxfId="182" priority="12">
      <formula>$C$32&lt;10</formula>
    </cfRule>
  </conditionalFormatting>
  <conditionalFormatting sqref="C46 J48:M48 C49:G50 H49:M51 C53:G53 I53:M53">
    <cfRule type="expression" priority="124">
      <formula>#REF!="使用許諾の必要がない"</formula>
    </cfRule>
  </conditionalFormatting>
  <conditionalFormatting sqref="C46 J48:M48 C49:M50 H51:M51 C53:G53 I53:M53">
    <cfRule type="expression" dxfId="181" priority="125">
      <formula>#REF!="使用許諾の必要がない"</formula>
    </cfRule>
  </conditionalFormatting>
  <conditionalFormatting sqref="C46 J48:M48 C49:M50 H51:M51">
    <cfRule type="expression" dxfId="180" priority="117">
      <formula>$C$44="まだとれていない"</formula>
    </cfRule>
  </conditionalFormatting>
  <conditionalFormatting sqref="C66 J68:M68 C69:G70 H69:M71 C73:G73 I73:M73">
    <cfRule type="expression" priority="115">
      <formula>#REF!="使用許諾の必要がない"</formula>
    </cfRule>
  </conditionalFormatting>
  <conditionalFormatting sqref="C66 J68:M68 C69:M70 H71:M71">
    <cfRule type="expression" dxfId="179" priority="108">
      <formula>$C$64="まだとれていない"</formula>
    </cfRule>
  </conditionalFormatting>
  <conditionalFormatting sqref="C86 J88:M88 C89:G90 H89:M91 C93:G93 I93:M93">
    <cfRule type="expression" priority="104">
      <formula>#REF!="使用許諾の必要がない"</formula>
    </cfRule>
  </conditionalFormatting>
  <conditionalFormatting sqref="C86 J88:M88 C89:M90 H91:M91">
    <cfRule type="expression" dxfId="178" priority="97">
      <formula>$C$84="まだとれていない"</formula>
    </cfRule>
  </conditionalFormatting>
  <conditionalFormatting sqref="C106 J108:M108 C109:G110 H109:M111 C113:G113 I113:M113">
    <cfRule type="expression" priority="94">
      <formula>#REF!="使用許諾の必要がない"</formula>
    </cfRule>
  </conditionalFormatting>
  <conditionalFormatting sqref="C106 J108:M108 C109:M110 H111:M111">
    <cfRule type="expression" dxfId="177" priority="87">
      <formula>$C$104="まだとれていない"</formula>
    </cfRule>
  </conditionalFormatting>
  <conditionalFormatting sqref="C126 J128:M128 C129:G130 H129:M131 C133:G133 I133:M133">
    <cfRule type="expression" priority="84">
      <formula>#REF!="使用許諾の必要がない"</formula>
    </cfRule>
  </conditionalFormatting>
  <conditionalFormatting sqref="C126 J128:M128 C129:M130 H131:M131">
    <cfRule type="expression" dxfId="176" priority="77">
      <formula>$C$124="まだとれていない"</formula>
    </cfRule>
  </conditionalFormatting>
  <conditionalFormatting sqref="C146 J148:M148 C149:G150 H149:M151 C153:G153 I153:M153">
    <cfRule type="expression" priority="74">
      <formula>#REF!="使用許諾の必要がない"</formula>
    </cfRule>
  </conditionalFormatting>
  <conditionalFormatting sqref="C146 J148:M148 C149:M150 H151:M151">
    <cfRule type="expression" dxfId="175" priority="67">
      <formula>$C$144="まだとれていない"</formula>
    </cfRule>
  </conditionalFormatting>
  <conditionalFormatting sqref="C166 J168:M168 C169:G170 H169:M171 C173:G173 I173:M173">
    <cfRule type="expression" priority="64">
      <formula>#REF!="使用許諾の必要がない"</formula>
    </cfRule>
  </conditionalFormatting>
  <conditionalFormatting sqref="C166 J168:M168 C169:M170 H171:M171">
    <cfRule type="expression" dxfId="174" priority="57">
      <formula>$C$164="まだとれていない"</formula>
    </cfRule>
  </conditionalFormatting>
  <conditionalFormatting sqref="C186 J188:M188 C189:G190 H189:M191 C193:G193 I193:M193">
    <cfRule type="expression" priority="54">
      <formula>#REF!="使用許諾の必要がない"</formula>
    </cfRule>
  </conditionalFormatting>
  <conditionalFormatting sqref="C186 J188:M188 C189:M190 H191:M191">
    <cfRule type="expression" dxfId="173" priority="47">
      <formula>$C$184="まだとれていない"</formula>
    </cfRule>
  </conditionalFormatting>
  <conditionalFormatting sqref="C206 J208:M208 C209:G210 H209:M211 C213:G213 I213:M213">
    <cfRule type="expression" priority="44">
      <formula>#REF!="使用許諾の必要がない"</formula>
    </cfRule>
  </conditionalFormatting>
  <conditionalFormatting sqref="C206 J208:M208 C209:M210 H211:M211">
    <cfRule type="expression" dxfId="172" priority="37">
      <formula>$C$204="まだとれていない"</formula>
    </cfRule>
  </conditionalFormatting>
  <conditionalFormatting sqref="C226 J228:M228 C229:G230 H229:M231 C233:G233 I233:M233">
    <cfRule type="expression" priority="34">
      <formula>#REF!="使用許諾の必要がない"</formula>
    </cfRule>
  </conditionalFormatting>
  <conditionalFormatting sqref="C226 J228:M228 C229:M230 H231:M231">
    <cfRule type="expression" dxfId="171" priority="27">
      <formula>$C$224="まだとれていない"</formula>
    </cfRule>
  </conditionalFormatting>
  <conditionalFormatting sqref="C44:G44">
    <cfRule type="expression" dxfId="170" priority="3">
      <formula>$C$32&lt;1</formula>
    </cfRule>
    <cfRule type="expression" dxfId="169" priority="4">
      <formula>#REF!="使用許諾の必要がない"</formula>
    </cfRule>
  </conditionalFormatting>
  <conditionalFormatting sqref="C53:G53 I53:M53">
    <cfRule type="expression" dxfId="168" priority="120">
      <formula>$C$44="口頭で確認"</formula>
    </cfRule>
    <cfRule type="expression" priority="1">
      <formula>$C$32&lt;1</formula>
    </cfRule>
  </conditionalFormatting>
  <conditionalFormatting sqref="C64:G64 C66 J68:M68 C69:M70 H71:M71 C73:G73 I73:M73">
    <cfRule type="expression" dxfId="167" priority="116">
      <formula>#REF!="使用許諾の必要がない"</formula>
    </cfRule>
  </conditionalFormatting>
  <conditionalFormatting sqref="C73:G73 I73:M73 I93:M93">
    <cfRule type="expression" dxfId="166" priority="111">
      <formula>$C$64="口頭で確認"</formula>
    </cfRule>
  </conditionalFormatting>
  <conditionalFormatting sqref="C84:G84 C86 J88:M88 C89:M90 H91:M91 C93:G93 I93:M93">
    <cfRule type="expression" dxfId="165" priority="105">
      <formula>#REF!="使用許諾の必要がない"</formula>
    </cfRule>
  </conditionalFormatting>
  <conditionalFormatting sqref="C93:G93 I93:M93">
    <cfRule type="expression" dxfId="164" priority="2">
      <formula>$C$84="口頭で確認"</formula>
    </cfRule>
  </conditionalFormatting>
  <conditionalFormatting sqref="C93:G93">
    <cfRule type="expression" dxfId="163" priority="100">
      <formula>$C$64="口頭で確認"</formula>
    </cfRule>
  </conditionalFormatting>
  <conditionalFormatting sqref="C104:G104 C106 J108:M108 C109:M110 H111:M111 C113:G113 I113:M113">
    <cfRule type="expression" dxfId="162" priority="95">
      <formula>#REF!="使用許諾の必要がない"</formula>
    </cfRule>
  </conditionalFormatting>
  <conditionalFormatting sqref="C113:G113 I113:M113">
    <cfRule type="expression" dxfId="161" priority="90">
      <formula>$C$104="口頭で確認"</formula>
    </cfRule>
  </conditionalFormatting>
  <conditionalFormatting sqref="C124:G124 C126 J128:M128 C129:M130 H131:M131 C133:G133 I133:M133">
    <cfRule type="expression" dxfId="160" priority="85">
      <formula>#REF!="使用許諾の必要がない"</formula>
    </cfRule>
  </conditionalFormatting>
  <conditionalFormatting sqref="C133:G133 I133:M133">
    <cfRule type="expression" dxfId="159" priority="80">
      <formula>$C$124="口頭で確認"</formula>
    </cfRule>
  </conditionalFormatting>
  <conditionalFormatting sqref="C144:G144 C146 J148:M148 C149:M150 H151:M151 C153:G153 I153:M153">
    <cfRule type="expression" dxfId="158" priority="75">
      <formula>#REF!="使用許諾の必要がない"</formula>
    </cfRule>
  </conditionalFormatting>
  <conditionalFormatting sqref="C153:G153 I153:M153">
    <cfRule type="expression" dxfId="157" priority="70">
      <formula>$C$144="口頭で確認"</formula>
    </cfRule>
  </conditionalFormatting>
  <conditionalFormatting sqref="C164:G164 C166 J168:M168 C169:M170 H171:M171 C173:G173 I173:M173">
    <cfRule type="expression" dxfId="156" priority="65">
      <formula>#REF!="使用許諾の必要がない"</formula>
    </cfRule>
  </conditionalFormatting>
  <conditionalFormatting sqref="C173:G173 I173:M173">
    <cfRule type="expression" dxfId="155" priority="60">
      <formula>$C$164="口頭で確認"</formula>
    </cfRule>
  </conditionalFormatting>
  <conditionalFormatting sqref="C184:G184 C186 J188:M188 C189:M190 H191:M191 C193:G193 I193:M193">
    <cfRule type="expression" dxfId="154" priority="55">
      <formula>#REF!="使用許諾の必要がない"</formula>
    </cfRule>
  </conditionalFormatting>
  <conditionalFormatting sqref="C193:G193 I193:M193">
    <cfRule type="expression" dxfId="153" priority="50">
      <formula>$C$184="口頭で確認"</formula>
    </cfRule>
  </conditionalFormatting>
  <conditionalFormatting sqref="C204:G204 C206 J208:M208 C209:M210 H211:M211 C213:G213 I213:M213">
    <cfRule type="expression" dxfId="152" priority="45">
      <formula>#REF!="使用許諾の必要がない"</formula>
    </cfRule>
  </conditionalFormatting>
  <conditionalFormatting sqref="C213:G213 I213:M213">
    <cfRule type="expression" dxfId="151" priority="40">
      <formula>$C$204="口頭で確認"</formula>
    </cfRule>
  </conditionalFormatting>
  <conditionalFormatting sqref="C224:G224 C226 J228:M228 C229:M230 H231:M231 C233:G233 I233:M233">
    <cfRule type="expression" dxfId="150" priority="35">
      <formula>#REF!="使用許諾の必要がない"</formula>
    </cfRule>
  </conditionalFormatting>
  <conditionalFormatting sqref="C233:G233 I233:M233">
    <cfRule type="expression" dxfId="149" priority="30">
      <formula>$C$224="口頭で確認"</formula>
    </cfRule>
  </conditionalFormatting>
  <conditionalFormatting sqref="C77:M77 C79:G79 C81:G81 C84:G84 I84:N84 C86 J88:M88 C89:G90 H89:M91 C93:G93 I93:M93">
    <cfRule type="expression" dxfId="148" priority="24">
      <formula>$C$32&lt;3</formula>
    </cfRule>
  </conditionalFormatting>
  <conditionalFormatting sqref="C97:M97 C99:G99 C101:G101 C104:G104 I104:N104 C106 J108:M111 C109:G110 H109:I111 C113:G113 I113:M113">
    <cfRule type="expression" dxfId="147" priority="23">
      <formula>$C$32&lt;4</formula>
    </cfRule>
  </conditionalFormatting>
  <conditionalFormatting sqref="C117:M117 C119:G119 C121:G121 C124:G124 I124:N124 C126 J128:M131 C129:G130 H129:I131 C133:G133 I133:M133">
    <cfRule type="expression" dxfId="146" priority="22">
      <formula>$C$32&lt;5</formula>
    </cfRule>
  </conditionalFormatting>
  <conditionalFormatting sqref="C137:M137 C139:G139 C141:G141 C144:G144 I144:N144 C146 J148:M151 C149:G150 H149:I151 C153:G153 I153:M153">
    <cfRule type="expression" dxfId="145" priority="21">
      <formula>$C$32&lt;6</formula>
    </cfRule>
  </conditionalFormatting>
  <conditionalFormatting sqref="C157:M157 C159:G159 C161:G161 C164:G164 I164:N164 C166 J168:M171 C169:G170 H169:I171 C173:G173 I173:M173">
    <cfRule type="expression" dxfId="144" priority="20">
      <formula>$C$32&lt;7</formula>
    </cfRule>
  </conditionalFormatting>
  <conditionalFormatting sqref="J48:M48 C49:G50 H49:M51 C53:G53 I53:M53">
    <cfRule type="expression" dxfId="143" priority="6">
      <formula>$C$44="確認書あり（写しを添付すること）"</formula>
    </cfRule>
  </conditionalFormatting>
  <conditionalFormatting sqref="J48:M48 C49:M50 H51:M51 C53:G53 I53:M53">
    <cfRule type="expression" dxfId="142" priority="5">
      <formula>$C$44="証明書あり（写しを添付すること）"</formula>
    </cfRule>
    <cfRule type="expression" dxfId="141" priority="121">
      <formula>$C$44="確認書あり"</formula>
    </cfRule>
  </conditionalFormatting>
  <conditionalFormatting sqref="J68:M68 C69:M70 H71:M71 C73:G73 I73:M73">
    <cfRule type="expression" dxfId="140" priority="112">
      <formula>$C$64="確認書あり"</formula>
    </cfRule>
  </conditionalFormatting>
  <conditionalFormatting sqref="J88:M88 C89:M90 H91:M91 C93:G93 I93:M93">
    <cfRule type="expression" dxfId="139" priority="101">
      <formula>$C$84="確認書あり"</formula>
    </cfRule>
  </conditionalFormatting>
  <conditionalFormatting sqref="J108:M108 C109:M110 H111:M111 C113:G113 I113:M113">
    <cfRule type="expression" dxfId="138" priority="91">
      <formula>$C$104="確認書あり"</formula>
    </cfRule>
  </conditionalFormatting>
  <conditionalFormatting sqref="J128:M128 C129:M130 H131:M131 C133:G133 I133:M133">
    <cfRule type="expression" dxfId="137" priority="81">
      <formula>$C$124="確認書あり"</formula>
    </cfRule>
  </conditionalFormatting>
  <conditionalFormatting sqref="J148:M148 C149:M150 H151:M151 C153:G153 I153:M153">
    <cfRule type="expression" dxfId="136" priority="71">
      <formula>$C$144="確認書あり"</formula>
    </cfRule>
  </conditionalFormatting>
  <conditionalFormatting sqref="J168:M168 C169:M170 H171:M171 C173:G173 I173:M173">
    <cfRule type="expression" dxfId="135" priority="61">
      <formula>$C$164="確認書あり"</formula>
    </cfRule>
  </conditionalFormatting>
  <conditionalFormatting sqref="J188:M188 C189:M190 H191:M191 C193:G193 I193:M193">
    <cfRule type="expression" dxfId="134" priority="51">
      <formula>$C$184="確認書あり"</formula>
    </cfRule>
  </conditionalFormatting>
  <conditionalFormatting sqref="J208:M208 C209:M210 H211:M211 C213:G213 I213:M213">
    <cfRule type="expression" dxfId="133" priority="41">
      <formula>$C$204="確認書あり"</formula>
    </cfRule>
  </conditionalFormatting>
  <conditionalFormatting sqref="J228:M228 C229:M230 H231:M231 C233:G233 I233:M233">
    <cfRule type="expression" dxfId="132" priority="31">
      <formula>$C$224="確認書あり"</formula>
    </cfRule>
  </conditionalFormatting>
  <dataValidations count="4">
    <dataValidation type="list" allowBlank="1" showInputMessage="1" showErrorMessage="1" sqref="C32" xr:uid="{00000000-0002-0000-0400-000000000000}">
      <formula1>"選択してください,1,2,3,4,5,6,7,8,9,10"</formula1>
    </dataValidation>
    <dataValidation type="list" imeMode="halfAlpha" allowBlank="1" showInputMessage="1" showErrorMessage="1" sqref="K53:M53 K73:M73 K93:M93 K113:M113 K133:M133 K153:M153 K173:M173 K193:M193 K213:M213 K233:M233 C46 C66 C86 C106 C126 C146 C166 C186 C206 C226" xr:uid="{00000000-0002-0000-0400-000001000000}">
      <formula1>"選択してください,無料,有料（領収証添付）"</formula1>
    </dataValidation>
    <dataValidation type="list" allowBlank="1" showInputMessage="1" showErrorMessage="1" sqref="C224:G224 C64:G64 C84:G84 C104:G104 C124:G124 C144:G144 C164:G164 C184:G184 C204:G204 C44:G44" xr:uid="{00000000-0002-0000-0400-000002000000}">
      <formula1>"選択してください,確認書あり,口頭で確認,まだとれていない"</formula1>
    </dataValidation>
    <dataValidation imeMode="halfAlpha" allowBlank="1" showInputMessage="1" showErrorMessage="1" sqref="B47:H47 B67:H67 B87:H87 B107:H107 B127:H127 B147:H147 B167:H167 B187:H187 B207:H207 B227:H227" xr:uid="{00000000-0002-0000-0400-000003000000}"/>
  </dataValidations>
  <pageMargins left="0.7" right="0.51" top="0.37" bottom="0.32" header="0.28000000000000003" footer="0.3"/>
  <pageSetup paperSize="9" orientation="portrait" r:id="rId1"/>
  <rowBreaks count="3" manualBreakCount="3">
    <brk id="54" max="16383" man="1"/>
    <brk id="114" max="16383" man="1"/>
    <brk id="17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94"/>
  <sheetViews>
    <sheetView showGridLines="0" zoomScaleNormal="100" workbookViewId="0">
      <selection activeCell="U42" sqref="U42"/>
    </sheetView>
  </sheetViews>
  <sheetFormatPr defaultColWidth="5.44140625" defaultRowHeight="13.2"/>
  <cols>
    <col min="1" max="1" width="21.21875" customWidth="1"/>
    <col min="9" max="9" width="6.109375" customWidth="1"/>
    <col min="13" max="14" width="3.44140625" customWidth="1"/>
  </cols>
  <sheetData>
    <row r="1" spans="1:14" ht="19.5" customHeight="1">
      <c r="A1" s="8" t="s">
        <v>1</v>
      </c>
      <c r="B1" s="1"/>
      <c r="C1" s="1"/>
      <c r="D1" s="1"/>
      <c r="E1" s="1"/>
      <c r="F1" s="1"/>
      <c r="G1" s="1"/>
      <c r="H1" s="17"/>
      <c r="I1" s="1"/>
      <c r="J1" s="1"/>
      <c r="K1" s="1"/>
      <c r="L1" s="1"/>
      <c r="M1" s="1"/>
      <c r="N1" s="54" t="s">
        <v>890</v>
      </c>
    </row>
    <row r="2" spans="1:14" ht="18" customHeight="1">
      <c r="M2" s="126"/>
      <c r="N2" s="175" t="s">
        <v>489</v>
      </c>
    </row>
    <row r="3" spans="1:14" ht="16.2">
      <c r="A3" s="7" t="s">
        <v>100</v>
      </c>
      <c r="B3" s="2"/>
      <c r="C3" s="2"/>
      <c r="D3" s="2"/>
      <c r="E3" s="2"/>
      <c r="F3" s="2"/>
      <c r="G3" s="2"/>
      <c r="H3" s="2"/>
      <c r="I3" s="2"/>
      <c r="J3" s="2"/>
      <c r="K3" s="2"/>
      <c r="L3" s="2"/>
      <c r="M3" s="2"/>
      <c r="N3" s="2"/>
    </row>
    <row r="4" spans="1:14" ht="10.199999999999999" customHeight="1">
      <c r="A4" s="12"/>
      <c r="B4" s="3"/>
      <c r="C4" s="3"/>
      <c r="D4" s="3"/>
      <c r="E4" s="3"/>
      <c r="F4" s="3"/>
      <c r="G4" s="3"/>
      <c r="H4" s="3"/>
      <c r="I4" s="3"/>
      <c r="J4" s="3"/>
      <c r="K4" s="3"/>
      <c r="L4" s="3"/>
      <c r="M4" s="3"/>
      <c r="N4" s="3"/>
    </row>
    <row r="5" spans="1:14" ht="13.95" customHeight="1">
      <c r="A5" s="11" t="s">
        <v>101</v>
      </c>
      <c r="B5" s="47" t="s">
        <v>843</v>
      </c>
      <c r="C5" s="3"/>
      <c r="D5" s="3"/>
      <c r="E5" s="3"/>
      <c r="F5" s="3"/>
      <c r="G5" s="3"/>
      <c r="H5" s="3"/>
      <c r="I5" s="3"/>
      <c r="J5" s="3"/>
      <c r="K5" s="3"/>
      <c r="L5" s="3"/>
      <c r="M5" s="3"/>
      <c r="N5" s="3"/>
    </row>
    <row r="6" spans="1:14" ht="13.95" customHeight="1">
      <c r="A6" s="12"/>
      <c r="B6" s="47" t="s">
        <v>844</v>
      </c>
      <c r="C6" s="3"/>
      <c r="D6" s="3"/>
      <c r="E6" s="3"/>
      <c r="F6" s="3"/>
      <c r="G6" s="3"/>
      <c r="H6" s="3"/>
      <c r="I6" s="3"/>
      <c r="J6" s="3"/>
      <c r="K6" s="3"/>
      <c r="L6" s="3"/>
      <c r="M6" s="3"/>
      <c r="N6" s="3"/>
    </row>
    <row r="7" spans="1:14" ht="13.95" customHeight="1">
      <c r="A7" s="12"/>
      <c r="B7" s="47" t="s">
        <v>840</v>
      </c>
      <c r="C7" s="3"/>
      <c r="D7" s="3"/>
      <c r="E7" s="3"/>
      <c r="F7" s="3"/>
      <c r="G7" s="3"/>
      <c r="H7" s="3"/>
      <c r="I7" s="3"/>
      <c r="J7" s="3"/>
      <c r="K7" s="3"/>
      <c r="L7" s="3"/>
      <c r="M7" s="3"/>
      <c r="N7" s="3"/>
    </row>
    <row r="8" spans="1:14" ht="13.95" customHeight="1">
      <c r="A8" s="12"/>
      <c r="B8" s="47" t="s">
        <v>845</v>
      </c>
      <c r="C8" s="3"/>
      <c r="D8" s="3"/>
      <c r="E8" s="3"/>
      <c r="F8" s="3"/>
      <c r="G8" s="3"/>
      <c r="H8" s="3"/>
      <c r="I8" s="3"/>
      <c r="J8" s="3"/>
      <c r="K8" s="3"/>
      <c r="L8" s="3"/>
      <c r="M8" s="3"/>
      <c r="N8" s="3"/>
    </row>
    <row r="9" spans="1:14" ht="8.4" customHeight="1">
      <c r="A9" s="12"/>
      <c r="B9" s="13"/>
      <c r="C9" s="13"/>
      <c r="D9" s="13"/>
      <c r="E9" s="13"/>
      <c r="F9" s="13"/>
      <c r="G9" s="13"/>
      <c r="H9" s="13"/>
      <c r="I9" s="13"/>
      <c r="J9" s="13"/>
      <c r="K9" s="13"/>
      <c r="L9" s="3"/>
      <c r="M9" s="3"/>
      <c r="N9" s="3"/>
    </row>
    <row r="10" spans="1:14" ht="13.5" customHeight="1">
      <c r="A10" s="12"/>
      <c r="B10" s="3" t="s">
        <v>102</v>
      </c>
      <c r="C10" s="14"/>
      <c r="D10" s="261" t="s">
        <v>698</v>
      </c>
      <c r="E10" s="279"/>
      <c r="F10" s="279"/>
      <c r="G10" s="279"/>
      <c r="H10" s="279"/>
      <c r="I10" s="279"/>
      <c r="J10" s="261" t="s">
        <v>701</v>
      </c>
      <c r="K10" s="279"/>
      <c r="L10" s="279"/>
      <c r="M10" s="262"/>
      <c r="N10" s="3"/>
    </row>
    <row r="11" spans="1:14" ht="14.25" customHeight="1">
      <c r="A11" s="12"/>
      <c r="B11" s="341" t="s">
        <v>34</v>
      </c>
      <c r="C11" s="342"/>
      <c r="D11" s="261" t="s">
        <v>702</v>
      </c>
      <c r="E11" s="262"/>
      <c r="F11" s="261" t="s">
        <v>703</v>
      </c>
      <c r="G11" s="262"/>
      <c r="H11" s="261" t="s">
        <v>28</v>
      </c>
      <c r="I11" s="262"/>
      <c r="J11" s="261" t="s">
        <v>699</v>
      </c>
      <c r="K11" s="262"/>
      <c r="L11" s="261" t="s">
        <v>700</v>
      </c>
      <c r="M11" s="262"/>
      <c r="N11" s="3"/>
    </row>
    <row r="12" spans="1:14" ht="15" customHeight="1">
      <c r="A12" s="12"/>
      <c r="B12" s="343"/>
      <c r="C12" s="344"/>
      <c r="D12" s="261" t="s">
        <v>717</v>
      </c>
      <c r="E12" s="262"/>
      <c r="F12" s="261" t="s">
        <v>717</v>
      </c>
      <c r="G12" s="262"/>
      <c r="H12" s="261" t="s">
        <v>717</v>
      </c>
      <c r="I12" s="262"/>
      <c r="J12" s="261" t="s">
        <v>717</v>
      </c>
      <c r="K12" s="262"/>
      <c r="L12" s="261" t="s">
        <v>717</v>
      </c>
      <c r="M12" s="262"/>
      <c r="N12" s="3"/>
    </row>
    <row r="13" spans="1:14" ht="10.95" customHeight="1">
      <c r="A13" s="3"/>
      <c r="B13" s="3"/>
      <c r="C13" s="3"/>
      <c r="D13" s="3"/>
      <c r="E13" s="3"/>
      <c r="F13" s="3"/>
      <c r="G13" s="3"/>
      <c r="H13" s="3"/>
      <c r="I13" s="3"/>
      <c r="J13" s="3"/>
      <c r="K13" s="3"/>
      <c r="L13" s="3"/>
      <c r="M13" s="3"/>
      <c r="N13" s="3"/>
    </row>
    <row r="14" spans="1:14" ht="17.25" customHeight="1">
      <c r="A14" s="3"/>
      <c r="B14" s="22" t="s">
        <v>2</v>
      </c>
      <c r="C14" s="275" t="s">
        <v>111</v>
      </c>
      <c r="D14" s="276"/>
      <c r="E14" s="276"/>
      <c r="F14" s="276"/>
      <c r="G14" s="277"/>
      <c r="H14" s="3" t="s">
        <v>388</v>
      </c>
      <c r="I14" s="84" t="str">
        <f>IFERROR(VLOOKUP(基本入力!#REF!,選択肢!A15:B19,2,FALSE),"")</f>
        <v/>
      </c>
      <c r="J14" s="3"/>
      <c r="K14" s="3"/>
      <c r="L14" s="3"/>
      <c r="M14" s="3"/>
      <c r="N14" s="3"/>
    </row>
    <row r="15" spans="1:14" ht="6.6" customHeight="1">
      <c r="A15" s="4"/>
      <c r="B15" s="23"/>
      <c r="C15" s="3"/>
      <c r="D15" s="3"/>
      <c r="E15" s="3"/>
      <c r="F15" s="3"/>
      <c r="G15" s="3"/>
      <c r="H15" s="3"/>
      <c r="I15" s="3"/>
      <c r="J15" s="3"/>
      <c r="K15" s="3"/>
      <c r="L15" s="3"/>
      <c r="M15" s="3"/>
      <c r="N15" s="3"/>
    </row>
    <row r="16" spans="1:14" ht="16.2" customHeight="1">
      <c r="A16" s="11" t="s">
        <v>107</v>
      </c>
      <c r="B16" s="22" t="s">
        <v>2</v>
      </c>
      <c r="C16" s="275" t="s">
        <v>111</v>
      </c>
      <c r="D16" s="276"/>
      <c r="E16" s="276"/>
      <c r="F16" s="276"/>
      <c r="G16" s="277"/>
      <c r="H16" s="3"/>
      <c r="I16" s="3"/>
      <c r="J16" s="3"/>
      <c r="K16" s="3"/>
      <c r="L16" s="3"/>
      <c r="M16" s="3"/>
      <c r="N16" s="3"/>
    </row>
    <row r="17" spans="1:14" ht="6.75" customHeight="1">
      <c r="A17" s="11"/>
      <c r="B17" s="176"/>
      <c r="C17" s="165"/>
      <c r="D17" s="165"/>
      <c r="E17" s="165"/>
      <c r="F17" s="165"/>
      <c r="G17" s="165"/>
      <c r="H17" s="3"/>
      <c r="I17" s="3"/>
      <c r="J17" s="3"/>
      <c r="K17" s="3"/>
      <c r="L17" s="3"/>
      <c r="M17" s="3"/>
      <c r="N17" s="3"/>
    </row>
    <row r="18" spans="1:14" ht="16.2" customHeight="1">
      <c r="A18" s="11" t="s">
        <v>686</v>
      </c>
      <c r="B18" s="22" t="s">
        <v>687</v>
      </c>
      <c r="C18" s="275" t="s">
        <v>111</v>
      </c>
      <c r="D18" s="276"/>
      <c r="E18" s="276"/>
      <c r="F18" s="276"/>
      <c r="G18" s="277"/>
      <c r="H18" s="3"/>
      <c r="I18" s="84" t="str">
        <f>IFERROR(VLOOKUP(基本入力!#REF!,選択肢!A19:B19,2,FALSE),"")</f>
        <v/>
      </c>
      <c r="J18" s="3"/>
      <c r="K18" s="3"/>
      <c r="L18" s="3"/>
      <c r="M18" s="3"/>
      <c r="N18" s="3"/>
    </row>
    <row r="19" spans="1:14" ht="6" customHeight="1">
      <c r="A19" s="11"/>
      <c r="B19" s="3"/>
      <c r="C19" s="3"/>
      <c r="D19" s="3"/>
      <c r="E19" s="3"/>
      <c r="F19" s="3"/>
      <c r="G19" s="3"/>
      <c r="H19" s="3"/>
      <c r="I19" s="84"/>
      <c r="J19" s="3"/>
      <c r="K19" s="3"/>
      <c r="L19" s="3"/>
      <c r="M19" s="3"/>
      <c r="N19" s="3"/>
    </row>
    <row r="20" spans="1:14" ht="16.2" customHeight="1">
      <c r="A20" s="11" t="s">
        <v>718</v>
      </c>
      <c r="B20" s="22" t="s">
        <v>687</v>
      </c>
      <c r="C20" s="275" t="s">
        <v>111</v>
      </c>
      <c r="D20" s="276"/>
      <c r="E20" s="276"/>
      <c r="F20" s="276"/>
      <c r="G20" s="277"/>
      <c r="H20" s="122" t="s">
        <v>719</v>
      </c>
      <c r="I20" s="3"/>
      <c r="J20" s="3"/>
      <c r="K20" s="3"/>
      <c r="L20" s="3"/>
      <c r="M20" s="3"/>
      <c r="N20" s="3"/>
    </row>
    <row r="21" spans="1:14" ht="6" customHeight="1">
      <c r="A21" s="11"/>
      <c r="B21" s="176"/>
      <c r="C21" s="176"/>
      <c r="D21" s="176"/>
      <c r="E21" s="176"/>
      <c r="F21" s="176"/>
      <c r="G21" s="176"/>
      <c r="H21" s="3"/>
      <c r="I21" s="122"/>
      <c r="J21" s="3"/>
      <c r="K21" s="3"/>
      <c r="L21" s="3"/>
      <c r="M21" s="3"/>
      <c r="N21" s="3"/>
    </row>
    <row r="22" spans="1:14" ht="17.25" customHeight="1">
      <c r="A22" s="214" t="s">
        <v>825</v>
      </c>
      <c r="B22" s="25" t="s">
        <v>4</v>
      </c>
      <c r="C22" s="333"/>
      <c r="D22" s="334"/>
      <c r="E22" s="334"/>
      <c r="F22" s="335"/>
      <c r="G22" s="3"/>
      <c r="H22" s="214" t="s">
        <v>824</v>
      </c>
      <c r="I22" s="25" t="s">
        <v>4</v>
      </c>
      <c r="J22" s="275"/>
      <c r="K22" s="276"/>
      <c r="L22" s="276"/>
      <c r="M22" s="277"/>
      <c r="N22" s="3"/>
    </row>
    <row r="23" spans="1:14" ht="6" customHeight="1">
      <c r="A23" s="214"/>
      <c r="B23" s="214"/>
      <c r="C23" s="214"/>
      <c r="D23" s="214"/>
      <c r="E23" s="214"/>
      <c r="F23" s="214"/>
      <c r="G23" s="214"/>
      <c r="H23" s="214"/>
      <c r="I23" s="214"/>
      <c r="J23" s="214"/>
      <c r="K23" s="214"/>
      <c r="L23" s="214"/>
      <c r="M23" s="214"/>
      <c r="N23" s="3"/>
    </row>
    <row r="24" spans="1:14" ht="18" customHeight="1">
      <c r="A24" s="214" t="s">
        <v>826</v>
      </c>
      <c r="B24" s="25" t="s">
        <v>4</v>
      </c>
      <c r="C24" s="333"/>
      <c r="D24" s="334"/>
      <c r="E24" s="334"/>
      <c r="F24" s="335"/>
      <c r="G24" s="3"/>
      <c r="H24" s="214" t="s">
        <v>824</v>
      </c>
      <c r="I24" s="25" t="s">
        <v>4</v>
      </c>
      <c r="J24" s="275"/>
      <c r="K24" s="276"/>
      <c r="L24" s="276"/>
      <c r="M24" s="277"/>
      <c r="N24" s="3"/>
    </row>
    <row r="25" spans="1:14" ht="7.2" customHeight="1">
      <c r="A25" s="3"/>
      <c r="B25" s="3"/>
      <c r="C25" s="3"/>
      <c r="D25" s="3"/>
      <c r="E25" s="3"/>
      <c r="F25" s="3"/>
      <c r="G25" s="3"/>
      <c r="H25" s="3"/>
      <c r="I25" s="3"/>
      <c r="J25" s="3"/>
      <c r="K25" s="3"/>
      <c r="L25" s="3"/>
      <c r="M25" s="3"/>
      <c r="N25" s="3"/>
    </row>
    <row r="26" spans="1:14" ht="18" customHeight="1">
      <c r="A26" s="11" t="s">
        <v>110</v>
      </c>
      <c r="B26" s="15" t="s">
        <v>115</v>
      </c>
      <c r="C26" s="3"/>
      <c r="D26" s="3"/>
      <c r="E26" s="3"/>
      <c r="F26" s="3"/>
      <c r="G26" s="3"/>
      <c r="H26" s="3"/>
      <c r="I26" s="3"/>
      <c r="J26" s="3"/>
      <c r="K26" s="3"/>
      <c r="L26" s="3"/>
      <c r="M26" s="3"/>
      <c r="N26" s="3"/>
    </row>
    <row r="27" spans="1:14" ht="11.4" customHeight="1">
      <c r="A27" s="11"/>
      <c r="B27" s="15" t="s">
        <v>196</v>
      </c>
      <c r="C27" s="15"/>
      <c r="D27" s="15"/>
      <c r="E27" s="15"/>
      <c r="F27" s="15"/>
      <c r="G27" s="15"/>
      <c r="H27" s="15"/>
      <c r="I27" s="15"/>
      <c r="J27" s="15"/>
      <c r="K27" s="15"/>
      <c r="L27" s="15"/>
      <c r="M27" s="3"/>
      <c r="N27" s="3"/>
    </row>
    <row r="28" spans="1:14" ht="11.4" customHeight="1">
      <c r="A28" s="11"/>
      <c r="B28" s="15" t="s">
        <v>116</v>
      </c>
      <c r="C28" s="15"/>
      <c r="D28" s="15"/>
      <c r="E28" s="15"/>
      <c r="F28" s="15"/>
      <c r="G28" s="15"/>
      <c r="H28" s="15"/>
      <c r="I28" s="15"/>
      <c r="J28" s="15"/>
      <c r="K28" s="15"/>
      <c r="L28" s="15"/>
      <c r="M28" s="3"/>
      <c r="N28" s="3"/>
    </row>
    <row r="29" spans="1:14" ht="11.4" customHeight="1">
      <c r="A29" s="11"/>
      <c r="B29" s="15" t="s">
        <v>117</v>
      </c>
      <c r="C29" s="15"/>
      <c r="D29" s="15"/>
      <c r="E29" s="15"/>
      <c r="F29" s="15"/>
      <c r="G29" s="15"/>
      <c r="H29" s="15"/>
      <c r="I29" s="15"/>
      <c r="J29" s="15"/>
      <c r="K29" s="15"/>
      <c r="L29" s="15"/>
      <c r="M29" s="3"/>
      <c r="N29" s="3"/>
    </row>
    <row r="30" spans="1:14" ht="11.4" customHeight="1">
      <c r="A30" s="11"/>
      <c r="B30" s="15" t="s">
        <v>380</v>
      </c>
      <c r="C30" s="15"/>
      <c r="D30" s="15"/>
      <c r="E30" s="15"/>
      <c r="F30" s="15"/>
      <c r="G30" s="15"/>
      <c r="H30" s="15"/>
      <c r="I30" s="15"/>
      <c r="J30" s="15"/>
      <c r="K30" s="15"/>
      <c r="L30" s="15"/>
      <c r="M30" s="3"/>
      <c r="N30" s="3"/>
    </row>
    <row r="31" spans="1:14" ht="7.2" customHeight="1">
      <c r="A31" s="11"/>
      <c r="B31" s="3"/>
      <c r="C31" s="3"/>
      <c r="D31" s="3"/>
      <c r="E31" s="3"/>
      <c r="F31" s="3"/>
      <c r="G31" s="3"/>
      <c r="H31" s="3"/>
      <c r="I31" s="3"/>
      <c r="J31" s="3"/>
      <c r="K31" s="3"/>
      <c r="L31" s="3"/>
      <c r="M31" s="3"/>
      <c r="N31" s="3"/>
    </row>
    <row r="32" spans="1:14" ht="16.95" customHeight="1">
      <c r="A32" s="3"/>
      <c r="B32" s="22" t="s">
        <v>2</v>
      </c>
      <c r="C32" s="275" t="s">
        <v>111</v>
      </c>
      <c r="D32" s="276"/>
      <c r="E32" s="276"/>
      <c r="F32" s="276"/>
      <c r="G32" s="277"/>
      <c r="H32" s="49" t="s">
        <v>109</v>
      </c>
      <c r="I32" s="3"/>
      <c r="J32" s="3"/>
      <c r="K32" s="3"/>
      <c r="L32" s="3"/>
      <c r="M32" s="3"/>
      <c r="N32" s="3"/>
    </row>
    <row r="33" spans="1:14" ht="6.6" customHeight="1">
      <c r="A33" s="11"/>
      <c r="B33" s="3"/>
      <c r="C33" s="3"/>
      <c r="D33" s="3"/>
      <c r="E33" s="3"/>
      <c r="F33" s="3"/>
      <c r="G33" s="3"/>
      <c r="H33" s="3"/>
      <c r="I33" s="3"/>
      <c r="J33" s="3"/>
      <c r="K33" s="3"/>
      <c r="L33" s="3"/>
      <c r="M33" s="3"/>
      <c r="N33" s="3"/>
    </row>
    <row r="34" spans="1:14" ht="16.2" customHeight="1">
      <c r="A34" s="4" t="s">
        <v>108</v>
      </c>
      <c r="B34" s="25" t="s">
        <v>4</v>
      </c>
      <c r="C34" s="275"/>
      <c r="D34" s="276"/>
      <c r="E34" s="277"/>
      <c r="F34" s="25" t="s">
        <v>4</v>
      </c>
      <c r="G34" s="275"/>
      <c r="H34" s="276"/>
      <c r="I34" s="277"/>
      <c r="J34" s="3"/>
      <c r="K34" s="3"/>
      <c r="L34" s="3"/>
      <c r="M34" s="3"/>
      <c r="N34" s="3"/>
    </row>
    <row r="35" spans="1:14" ht="16.5" customHeight="1">
      <c r="A35" s="4"/>
      <c r="B35" s="3"/>
      <c r="C35" s="84" t="s">
        <v>379</v>
      </c>
      <c r="D35" s="3"/>
      <c r="E35" s="3"/>
      <c r="F35" s="3"/>
      <c r="G35" s="3"/>
      <c r="H35" s="3"/>
      <c r="I35" s="3"/>
      <c r="J35" s="3"/>
      <c r="K35" s="3"/>
      <c r="L35" s="3"/>
      <c r="M35" s="3"/>
      <c r="N35" s="3"/>
    </row>
    <row r="36" spans="1:14" ht="20.399999999999999" customHeight="1">
      <c r="A36" s="11" t="s">
        <v>332</v>
      </c>
      <c r="B36" s="3"/>
      <c r="C36" s="3"/>
      <c r="D36" s="3"/>
      <c r="E36" s="3"/>
      <c r="F36" s="3"/>
      <c r="G36" s="3"/>
      <c r="H36" s="3"/>
      <c r="I36" s="3"/>
      <c r="J36" s="3"/>
      <c r="K36" s="3"/>
      <c r="L36" s="3"/>
      <c r="M36" s="3"/>
      <c r="N36" s="3"/>
    </row>
    <row r="37" spans="1:14" ht="12.6" customHeight="1">
      <c r="A37" s="11"/>
      <c r="B37" s="15" t="s">
        <v>333</v>
      </c>
      <c r="C37" s="3"/>
      <c r="D37" s="3"/>
      <c r="E37" s="3"/>
      <c r="F37" s="3"/>
      <c r="G37" s="3"/>
      <c r="H37" s="3"/>
      <c r="I37" s="3"/>
      <c r="J37" s="3"/>
      <c r="K37" s="3"/>
      <c r="L37" s="3"/>
      <c r="M37" s="3"/>
      <c r="N37" s="3"/>
    </row>
    <row r="38" spans="1:14" ht="12.6" customHeight="1">
      <c r="A38" s="11"/>
      <c r="B38" s="15" t="s">
        <v>334</v>
      </c>
      <c r="C38" s="3"/>
      <c r="D38" s="3"/>
      <c r="E38" s="3"/>
      <c r="F38" s="3"/>
      <c r="G38" s="3"/>
      <c r="H38" s="3"/>
      <c r="I38" s="3"/>
      <c r="J38" s="3"/>
      <c r="K38" s="3"/>
      <c r="L38" s="3"/>
      <c r="M38" s="3"/>
      <c r="N38" s="3"/>
    </row>
    <row r="39" spans="1:14" ht="12.6" customHeight="1">
      <c r="A39" s="11"/>
      <c r="B39" s="15" t="s">
        <v>112</v>
      </c>
      <c r="C39" s="3"/>
      <c r="D39" s="3"/>
      <c r="E39" s="3"/>
      <c r="F39" s="3"/>
      <c r="G39" s="3"/>
      <c r="H39" s="3"/>
      <c r="I39" s="3"/>
      <c r="J39" s="3"/>
      <c r="K39" s="3"/>
      <c r="L39" s="3"/>
      <c r="M39" s="3"/>
      <c r="N39" s="3"/>
    </row>
    <row r="40" spans="1:14" ht="9.6" customHeight="1">
      <c r="A40" s="11"/>
      <c r="B40" s="3"/>
      <c r="C40" s="3"/>
      <c r="D40" s="3"/>
      <c r="E40" s="3"/>
      <c r="F40" s="3"/>
      <c r="G40" s="3"/>
      <c r="H40" s="3"/>
      <c r="I40" s="3"/>
      <c r="J40" s="3"/>
      <c r="K40" s="3"/>
      <c r="L40" s="3"/>
      <c r="M40" s="3"/>
      <c r="N40" s="3"/>
    </row>
    <row r="41" spans="1:14" ht="20.399999999999999" customHeight="1">
      <c r="A41" s="53" t="s">
        <v>114</v>
      </c>
      <c r="B41" s="50" t="s">
        <v>898</v>
      </c>
      <c r="C41" s="3"/>
      <c r="D41" s="3"/>
      <c r="E41" s="3"/>
      <c r="F41" s="3"/>
      <c r="G41" s="3"/>
      <c r="H41" s="3"/>
      <c r="I41" s="3"/>
      <c r="J41" s="3"/>
      <c r="K41" s="3"/>
      <c r="L41" s="3"/>
      <c r="M41" s="3"/>
      <c r="N41" s="3"/>
    </row>
    <row r="42" spans="1:14" s="51" customFormat="1" ht="17.399999999999999" customHeight="1">
      <c r="A42" s="48"/>
      <c r="B42" s="52" t="s">
        <v>335</v>
      </c>
      <c r="C42" s="15"/>
      <c r="D42" s="15"/>
      <c r="E42" s="15"/>
      <c r="F42" s="15"/>
      <c r="G42" s="15"/>
      <c r="H42" s="15"/>
      <c r="I42" s="15"/>
      <c r="J42" s="15"/>
      <c r="K42" s="15"/>
      <c r="L42" s="15"/>
      <c r="M42" s="15"/>
      <c r="N42" s="15"/>
    </row>
    <row r="43" spans="1:14" s="51" customFormat="1" ht="15.6" customHeight="1">
      <c r="A43" s="48"/>
      <c r="B43" s="22" t="s">
        <v>2</v>
      </c>
      <c r="C43" s="349" t="s">
        <v>111</v>
      </c>
      <c r="D43" s="350"/>
      <c r="E43" s="350"/>
      <c r="F43" s="350"/>
      <c r="G43" s="351"/>
      <c r="H43" s="15"/>
      <c r="I43" s="15"/>
      <c r="J43" s="15"/>
      <c r="K43" s="15"/>
      <c r="L43" s="15"/>
      <c r="M43" s="15"/>
      <c r="N43" s="15"/>
    </row>
    <row r="44" spans="1:14" s="51" customFormat="1" ht="6.6" customHeight="1">
      <c r="A44" s="48"/>
      <c r="B44" s="15"/>
      <c r="C44" s="15"/>
      <c r="D44" s="15"/>
      <c r="E44" s="15"/>
      <c r="F44" s="15"/>
      <c r="G44" s="15"/>
      <c r="H44" s="15"/>
      <c r="I44" s="15"/>
      <c r="J44" s="15"/>
      <c r="K44" s="15"/>
      <c r="L44" s="15"/>
      <c r="M44" s="15"/>
      <c r="N44" s="15"/>
    </row>
    <row r="45" spans="1:14" s="51" customFormat="1" ht="16.2" customHeight="1">
      <c r="A45" s="48"/>
      <c r="B45" s="52" t="s">
        <v>113</v>
      </c>
      <c r="C45" s="15"/>
      <c r="D45" s="15"/>
      <c r="E45" s="15"/>
      <c r="F45" s="15"/>
      <c r="G45" s="15"/>
      <c r="H45" s="15"/>
      <c r="I45" s="15"/>
      <c r="J45" s="15"/>
      <c r="K45" s="15"/>
      <c r="L45" s="15"/>
      <c r="M45" s="15"/>
      <c r="N45" s="15"/>
    </row>
    <row r="46" spans="1:14" s="51" customFormat="1" ht="17.399999999999999" customHeight="1">
      <c r="A46" s="48"/>
      <c r="B46" s="22" t="s">
        <v>2</v>
      </c>
      <c r="C46" s="349" t="s">
        <v>111</v>
      </c>
      <c r="D46" s="350"/>
      <c r="E46" s="350"/>
      <c r="F46" s="350"/>
      <c r="G46" s="351"/>
      <c r="H46" s="15"/>
      <c r="I46" s="15"/>
      <c r="J46" s="15"/>
      <c r="K46" s="15"/>
      <c r="L46" s="15"/>
      <c r="M46" s="15"/>
      <c r="N46" s="15"/>
    </row>
    <row r="47" spans="1:14" s="51" customFormat="1" ht="7.95" customHeight="1">
      <c r="A47" s="48"/>
      <c r="B47" s="15"/>
      <c r="C47" s="15"/>
      <c r="D47" s="15"/>
      <c r="E47" s="15"/>
      <c r="F47" s="15"/>
      <c r="G47" s="15"/>
      <c r="H47" s="15"/>
      <c r="I47" s="15"/>
      <c r="J47" s="15"/>
      <c r="K47" s="15"/>
      <c r="L47" s="15"/>
      <c r="M47" s="15"/>
      <c r="N47" s="15"/>
    </row>
    <row r="48" spans="1:14">
      <c r="A48" s="11" t="s">
        <v>680</v>
      </c>
      <c r="B48" s="3"/>
      <c r="C48" s="3"/>
      <c r="D48" s="3"/>
      <c r="E48" s="3"/>
      <c r="F48" s="3"/>
      <c r="G48" s="3"/>
      <c r="H48" s="3"/>
      <c r="I48" s="3"/>
      <c r="J48" s="3"/>
      <c r="K48" s="3"/>
      <c r="L48" s="3"/>
      <c r="M48" s="3"/>
      <c r="N48" s="3"/>
    </row>
    <row r="49" spans="1:14">
      <c r="A49" s="3"/>
      <c r="B49" s="47" t="s">
        <v>477</v>
      </c>
      <c r="C49" s="3"/>
      <c r="D49" s="3"/>
      <c r="E49" s="3"/>
      <c r="F49" s="3"/>
      <c r="G49" s="3"/>
      <c r="H49" s="3"/>
      <c r="I49" s="3"/>
      <c r="J49" s="3"/>
      <c r="K49" s="3"/>
      <c r="L49" s="3"/>
      <c r="M49" s="3"/>
      <c r="N49" s="3"/>
    </row>
    <row r="50" spans="1:14">
      <c r="A50" s="3"/>
      <c r="B50" s="47" t="s">
        <v>158</v>
      </c>
      <c r="C50" s="3"/>
      <c r="D50" s="3"/>
      <c r="E50" s="3"/>
      <c r="F50" s="3"/>
      <c r="G50" s="3"/>
      <c r="H50" s="3"/>
      <c r="I50" s="3"/>
      <c r="J50" s="3"/>
      <c r="K50" s="3"/>
      <c r="L50" s="3"/>
      <c r="M50" s="3"/>
      <c r="N50" s="3"/>
    </row>
    <row r="51" spans="1:14">
      <c r="A51" s="3"/>
      <c r="B51" s="47" t="s">
        <v>679</v>
      </c>
      <c r="C51" s="3"/>
      <c r="D51" s="3"/>
      <c r="E51" s="3"/>
      <c r="F51" s="3"/>
      <c r="G51" s="3"/>
      <c r="H51" s="3"/>
      <c r="I51" s="3"/>
      <c r="J51" s="3"/>
      <c r="K51" s="3"/>
      <c r="L51" s="3"/>
      <c r="M51" s="3"/>
      <c r="N51" s="3"/>
    </row>
    <row r="52" spans="1:14">
      <c r="A52" s="3"/>
      <c r="B52" s="47" t="s">
        <v>681</v>
      </c>
      <c r="C52" s="3"/>
      <c r="D52" s="3"/>
      <c r="E52" s="3"/>
      <c r="F52" s="3"/>
      <c r="G52" s="3"/>
      <c r="H52" s="3"/>
      <c r="I52" s="3"/>
      <c r="J52" s="3"/>
      <c r="K52" s="3"/>
      <c r="L52" s="3"/>
      <c r="M52" s="3"/>
      <c r="N52" s="3"/>
    </row>
    <row r="53" spans="1:14">
      <c r="A53" s="3"/>
      <c r="B53" s="47" t="s">
        <v>682</v>
      </c>
      <c r="C53" s="3"/>
      <c r="D53" s="3"/>
      <c r="E53" s="3"/>
      <c r="F53" s="3"/>
      <c r="G53" s="3"/>
      <c r="H53" s="3"/>
      <c r="I53" s="3"/>
      <c r="J53" s="3"/>
      <c r="K53" s="3"/>
      <c r="L53" s="3"/>
      <c r="M53" s="3"/>
      <c r="N53" s="3"/>
    </row>
    <row r="54" spans="1:14">
      <c r="A54" s="3"/>
      <c r="B54" s="47" t="s">
        <v>159</v>
      </c>
      <c r="C54" s="3"/>
      <c r="D54" s="3"/>
      <c r="E54" s="3"/>
      <c r="F54" s="3"/>
      <c r="G54" s="3"/>
      <c r="H54" s="3"/>
      <c r="I54" s="3"/>
      <c r="J54" s="3"/>
      <c r="K54" s="3"/>
      <c r="L54" s="3"/>
      <c r="M54" s="3"/>
      <c r="N54" s="3"/>
    </row>
    <row r="55" spans="1:14">
      <c r="A55" s="3"/>
      <c r="B55" s="47" t="s">
        <v>160</v>
      </c>
      <c r="C55" s="3"/>
      <c r="D55" s="3"/>
      <c r="E55" s="3"/>
      <c r="F55" s="3"/>
      <c r="G55" s="3"/>
      <c r="H55" s="3"/>
      <c r="I55" s="3"/>
      <c r="J55" s="3"/>
      <c r="K55" s="3"/>
      <c r="L55" s="3"/>
      <c r="M55" s="3"/>
      <c r="N55" s="3"/>
    </row>
    <row r="56" spans="1:14" ht="9" customHeight="1">
      <c r="A56" s="3"/>
      <c r="B56" s="3"/>
      <c r="C56" s="3"/>
      <c r="D56" s="3"/>
      <c r="E56" s="3"/>
      <c r="F56" s="3"/>
      <c r="G56" s="3"/>
      <c r="H56" s="3"/>
      <c r="I56" s="3"/>
      <c r="J56" s="3"/>
      <c r="K56" s="3"/>
      <c r="L56" s="3"/>
      <c r="M56" s="3"/>
      <c r="N56" s="3"/>
    </row>
    <row r="57" spans="1:14" ht="13.95" customHeight="1">
      <c r="A57" s="3"/>
      <c r="B57" s="3"/>
      <c r="C57" s="3"/>
      <c r="D57" s="3"/>
      <c r="E57" s="3"/>
      <c r="F57" s="3"/>
      <c r="G57" s="348" t="s">
        <v>168</v>
      </c>
      <c r="H57" s="348"/>
      <c r="I57" s="3"/>
      <c r="J57" s="3"/>
      <c r="K57" s="3"/>
      <c r="L57" s="3"/>
      <c r="M57" s="3"/>
      <c r="N57" s="3"/>
    </row>
    <row r="58" spans="1:14" ht="18" customHeight="1">
      <c r="A58" s="75" t="s">
        <v>683</v>
      </c>
      <c r="B58" s="70" t="s">
        <v>161</v>
      </c>
      <c r="C58" s="69"/>
      <c r="D58" s="69"/>
      <c r="E58" s="65"/>
      <c r="F58" s="66"/>
      <c r="G58" s="124"/>
      <c r="H58" s="68" t="s">
        <v>167</v>
      </c>
      <c r="I58" s="3"/>
      <c r="J58" s="3"/>
      <c r="K58" s="3"/>
      <c r="L58" s="3"/>
      <c r="M58" s="3"/>
      <c r="N58" s="3"/>
    </row>
    <row r="59" spans="1:14" ht="18" customHeight="1">
      <c r="A59" s="3"/>
      <c r="B59" s="71" t="s">
        <v>162</v>
      </c>
      <c r="C59" s="69"/>
      <c r="D59" s="69"/>
      <c r="E59" s="65"/>
      <c r="F59" s="66"/>
      <c r="G59" s="124"/>
      <c r="H59" s="68" t="s">
        <v>167</v>
      </c>
      <c r="I59" s="3"/>
      <c r="J59" s="3"/>
      <c r="K59" s="3"/>
      <c r="L59" s="3"/>
      <c r="M59" s="3"/>
      <c r="N59" s="3"/>
    </row>
    <row r="60" spans="1:14" ht="18" customHeight="1">
      <c r="A60" s="3"/>
      <c r="B60" s="71" t="s">
        <v>163</v>
      </c>
      <c r="C60" s="69"/>
      <c r="D60" s="69"/>
      <c r="E60" s="65"/>
      <c r="F60" s="66"/>
      <c r="G60" s="124"/>
      <c r="H60" s="68" t="s">
        <v>167</v>
      </c>
      <c r="I60" s="3"/>
      <c r="J60" s="3"/>
      <c r="K60" s="3"/>
      <c r="L60" s="3"/>
      <c r="M60" s="3"/>
      <c r="N60" s="3"/>
    </row>
    <row r="61" spans="1:14" ht="18" customHeight="1">
      <c r="A61" s="3"/>
      <c r="B61" s="71" t="s">
        <v>164</v>
      </c>
      <c r="C61" s="69"/>
      <c r="D61" s="69"/>
      <c r="E61" s="65"/>
      <c r="F61" s="66"/>
      <c r="G61" s="124"/>
      <c r="H61" s="68" t="s">
        <v>167</v>
      </c>
      <c r="I61" s="3"/>
      <c r="J61" s="3"/>
      <c r="K61" s="3"/>
      <c r="L61" s="3"/>
      <c r="M61" s="3"/>
      <c r="N61" s="3"/>
    </row>
    <row r="62" spans="1:14" ht="18" customHeight="1">
      <c r="A62" s="3"/>
      <c r="B62" s="71" t="s">
        <v>165</v>
      </c>
      <c r="C62" s="72" t="s">
        <v>166</v>
      </c>
      <c r="D62" s="345"/>
      <c r="E62" s="346"/>
      <c r="F62" s="347"/>
      <c r="G62" s="124"/>
      <c r="H62" s="68" t="s">
        <v>167</v>
      </c>
      <c r="I62" s="3"/>
      <c r="J62" s="3"/>
      <c r="K62" s="3"/>
      <c r="L62" s="3"/>
      <c r="M62" s="3"/>
      <c r="N62" s="3"/>
    </row>
    <row r="63" spans="1:14" ht="8.4" customHeight="1">
      <c r="A63" s="3"/>
      <c r="B63" s="67"/>
      <c r="C63" s="67"/>
      <c r="D63" s="67"/>
      <c r="E63" s="67"/>
      <c r="F63" s="67"/>
      <c r="G63" s="3"/>
      <c r="H63" s="3"/>
      <c r="I63" s="3"/>
      <c r="J63" s="3"/>
      <c r="K63" s="3"/>
      <c r="L63" s="3"/>
      <c r="M63" s="3"/>
      <c r="N63" s="3"/>
    </row>
    <row r="64" spans="1:14" ht="13.2" customHeight="1">
      <c r="A64" s="3"/>
      <c r="B64" s="67"/>
      <c r="C64" s="67"/>
      <c r="D64" s="67"/>
      <c r="E64" s="67"/>
      <c r="F64" s="67"/>
      <c r="G64" s="348" t="s">
        <v>168</v>
      </c>
      <c r="H64" s="348"/>
      <c r="I64" s="3"/>
      <c r="J64" s="3"/>
      <c r="K64" s="3"/>
      <c r="L64" s="3"/>
      <c r="M64" s="3"/>
      <c r="N64" s="3"/>
    </row>
    <row r="65" spans="1:14" ht="18" customHeight="1">
      <c r="A65" s="3" t="s">
        <v>684</v>
      </c>
      <c r="B65" s="70" t="s">
        <v>169</v>
      </c>
      <c r="C65" s="65"/>
      <c r="D65" s="65"/>
      <c r="E65" s="73"/>
      <c r="F65" s="74"/>
      <c r="G65" s="124"/>
      <c r="H65" s="68" t="s">
        <v>167</v>
      </c>
      <c r="I65" s="3"/>
      <c r="J65" s="3"/>
      <c r="K65" s="3"/>
      <c r="L65" s="3"/>
      <c r="M65" s="3"/>
      <c r="N65" s="3"/>
    </row>
    <row r="66" spans="1:14" ht="18" customHeight="1">
      <c r="A66" s="3"/>
      <c r="B66" s="71" t="s">
        <v>170</v>
      </c>
      <c r="C66" s="65"/>
      <c r="D66" s="65"/>
      <c r="E66" s="73"/>
      <c r="F66" s="74"/>
      <c r="G66" s="124"/>
      <c r="H66" s="68" t="s">
        <v>167</v>
      </c>
      <c r="I66" s="3"/>
      <c r="J66" s="3"/>
      <c r="K66" s="3"/>
      <c r="L66" s="3"/>
      <c r="M66" s="3"/>
      <c r="N66" s="3"/>
    </row>
    <row r="67" spans="1:14" ht="18" customHeight="1">
      <c r="A67" s="3"/>
      <c r="B67" s="71" t="s">
        <v>171</v>
      </c>
      <c r="C67" s="65"/>
      <c r="D67" s="65"/>
      <c r="E67" s="73"/>
      <c r="F67" s="74"/>
      <c r="G67" s="124"/>
      <c r="H67" s="68" t="s">
        <v>167</v>
      </c>
      <c r="I67" s="3"/>
      <c r="J67" s="3"/>
      <c r="K67" s="3"/>
      <c r="L67" s="3"/>
      <c r="M67" s="3"/>
      <c r="N67" s="3"/>
    </row>
    <row r="68" spans="1:14">
      <c r="A68" s="9"/>
      <c r="B68" s="9"/>
      <c r="C68" s="9"/>
      <c r="D68" s="9"/>
      <c r="E68" s="9"/>
      <c r="F68" s="9"/>
      <c r="G68" s="9"/>
      <c r="H68" s="9"/>
      <c r="I68" s="9"/>
      <c r="J68" s="9"/>
      <c r="K68" s="9"/>
      <c r="L68" s="9"/>
      <c r="M68" s="9"/>
      <c r="N68" s="9"/>
    </row>
    <row r="69" spans="1:14" ht="9" customHeight="1"/>
    <row r="70" spans="1:14" ht="21.75" customHeight="1">
      <c r="A70" s="7" t="s">
        <v>736</v>
      </c>
      <c r="B70" s="236" t="s">
        <v>714</v>
      </c>
      <c r="C70" s="2"/>
      <c r="D70" s="2"/>
      <c r="E70" s="2"/>
      <c r="F70" s="2"/>
      <c r="G70" s="2"/>
      <c r="H70" s="2"/>
      <c r="I70" s="2"/>
      <c r="J70" s="2"/>
      <c r="K70" s="2"/>
      <c r="L70" s="2"/>
      <c r="M70" s="2"/>
      <c r="N70" s="2"/>
    </row>
    <row r="71" spans="1:14" ht="16.2">
      <c r="A71" s="12"/>
      <c r="B71" s="3"/>
      <c r="C71" s="3"/>
      <c r="D71" s="3"/>
      <c r="E71" s="3"/>
      <c r="F71" s="3"/>
      <c r="G71" s="3"/>
      <c r="H71" s="3"/>
      <c r="I71" s="3"/>
      <c r="J71" s="3"/>
      <c r="K71" s="3"/>
      <c r="L71" s="3"/>
      <c r="M71" s="3"/>
      <c r="N71" s="3"/>
    </row>
    <row r="72" spans="1:14">
      <c r="A72" s="30" t="s">
        <v>737</v>
      </c>
      <c r="B72" s="16" t="s">
        <v>738</v>
      </c>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row r="74" spans="1:14" ht="18" customHeight="1">
      <c r="A74" s="85" t="s">
        <v>739</v>
      </c>
      <c r="B74" s="22" t="s">
        <v>2</v>
      </c>
      <c r="C74" s="275" t="s">
        <v>111</v>
      </c>
      <c r="D74" s="276"/>
      <c r="E74" s="276"/>
      <c r="F74" s="276"/>
      <c r="G74" s="277"/>
      <c r="H74" s="3"/>
      <c r="I74" s="3"/>
      <c r="J74" s="3"/>
      <c r="K74" s="3"/>
      <c r="L74" s="3"/>
      <c r="M74" s="3"/>
      <c r="N74" s="3"/>
    </row>
    <row r="75" spans="1:14">
      <c r="A75" s="85"/>
      <c r="B75" s="3"/>
      <c r="C75" s="3"/>
      <c r="D75" s="3"/>
      <c r="E75" s="3"/>
      <c r="F75" s="3"/>
      <c r="G75" s="3"/>
      <c r="H75" s="3"/>
      <c r="I75" s="3"/>
      <c r="J75" s="3"/>
      <c r="K75" s="3"/>
      <c r="L75" s="3"/>
      <c r="M75" s="3"/>
      <c r="N75" s="3"/>
    </row>
    <row r="76" spans="1:14">
      <c r="A76" s="85"/>
      <c r="B76" s="3" t="s">
        <v>740</v>
      </c>
      <c r="C76" s="3"/>
      <c r="D76" s="3"/>
      <c r="E76" s="3"/>
      <c r="F76" s="3"/>
      <c r="G76" s="3"/>
      <c r="H76" s="3"/>
      <c r="I76" s="3"/>
      <c r="J76" s="3"/>
      <c r="K76" s="3"/>
      <c r="L76" s="3"/>
      <c r="M76" s="3"/>
      <c r="N76" s="3"/>
    </row>
    <row r="77" spans="1:14">
      <c r="A77" s="85"/>
      <c r="B77" s="3" t="s">
        <v>741</v>
      </c>
      <c r="C77" s="3"/>
      <c r="D77" s="3"/>
      <c r="E77" s="3"/>
      <c r="F77" s="3"/>
      <c r="G77" s="3"/>
      <c r="H77" s="3"/>
      <c r="I77" s="3"/>
      <c r="J77" s="3"/>
      <c r="K77" s="3"/>
      <c r="L77" s="3"/>
      <c r="M77" s="3"/>
      <c r="N77" s="3"/>
    </row>
    <row r="78" spans="1:14">
      <c r="A78" s="85"/>
      <c r="B78" s="3" t="s">
        <v>742</v>
      </c>
      <c r="C78" s="3"/>
      <c r="D78" s="3"/>
      <c r="E78" s="3"/>
      <c r="F78" s="3"/>
      <c r="G78" s="3"/>
      <c r="H78" s="3"/>
      <c r="I78" s="3"/>
      <c r="J78" s="3"/>
      <c r="K78" s="3"/>
      <c r="L78" s="3"/>
      <c r="M78" s="3"/>
      <c r="N78" s="3"/>
    </row>
    <row r="79" spans="1:14">
      <c r="A79" s="85"/>
      <c r="B79" s="3" t="s">
        <v>743</v>
      </c>
      <c r="C79" s="3"/>
      <c r="D79" s="3"/>
      <c r="E79" s="3"/>
      <c r="F79" s="3"/>
      <c r="G79" s="3"/>
      <c r="H79" s="3"/>
      <c r="I79" s="3"/>
      <c r="J79" s="3"/>
      <c r="K79" s="3"/>
      <c r="L79" s="3"/>
      <c r="M79" s="3"/>
      <c r="N79" s="3"/>
    </row>
    <row r="80" spans="1:14">
      <c r="A80" s="85"/>
      <c r="B80" s="3" t="s">
        <v>744</v>
      </c>
      <c r="C80" s="3"/>
      <c r="D80" s="3"/>
      <c r="E80" s="3"/>
      <c r="F80" s="3"/>
      <c r="G80" s="3"/>
      <c r="H80" s="3"/>
      <c r="I80" s="3"/>
      <c r="J80" s="3"/>
      <c r="K80" s="3"/>
      <c r="L80" s="3"/>
      <c r="M80" s="3"/>
      <c r="N80" s="3"/>
    </row>
    <row r="81" spans="1:14">
      <c r="A81" s="85"/>
      <c r="B81" s="3"/>
      <c r="C81" s="3"/>
      <c r="D81" s="3"/>
      <c r="E81" s="3"/>
      <c r="F81" s="3"/>
      <c r="G81" s="3"/>
      <c r="H81" s="3"/>
      <c r="I81" s="3"/>
      <c r="J81" s="3"/>
      <c r="K81" s="3"/>
      <c r="L81" s="3"/>
      <c r="M81" s="3"/>
      <c r="N81" s="3"/>
    </row>
    <row r="82" spans="1:14">
      <c r="A82" s="85"/>
      <c r="B82" s="3"/>
      <c r="C82" s="3"/>
      <c r="D82" s="3"/>
      <c r="E82" s="3"/>
      <c r="F82" s="3"/>
      <c r="G82" s="3"/>
      <c r="H82" s="3"/>
      <c r="I82" s="3"/>
      <c r="J82" s="3"/>
      <c r="K82" s="3"/>
      <c r="L82" s="3"/>
      <c r="M82" s="3"/>
      <c r="N82" s="3"/>
    </row>
    <row r="83" spans="1:14">
      <c r="A83" s="4"/>
      <c r="B83" s="340" t="s">
        <v>745</v>
      </c>
      <c r="C83" s="340"/>
      <c r="D83" s="340"/>
      <c r="E83" s="340" t="s">
        <v>746</v>
      </c>
      <c r="F83" s="340"/>
      <c r="G83" s="340"/>
      <c r="H83" s="340"/>
      <c r="I83" s="340"/>
      <c r="J83" s="340"/>
      <c r="K83" s="340"/>
      <c r="L83" s="340" t="s">
        <v>747</v>
      </c>
      <c r="M83" s="340"/>
      <c r="N83" s="3"/>
    </row>
    <row r="84" spans="1:14" ht="15.75" customHeight="1">
      <c r="A84" s="3">
        <v>1</v>
      </c>
      <c r="B84" s="336"/>
      <c r="C84" s="336"/>
      <c r="D84" s="336"/>
      <c r="E84" s="336"/>
      <c r="F84" s="336"/>
      <c r="G84" s="336"/>
      <c r="H84" s="336"/>
      <c r="I84" s="336"/>
      <c r="J84" s="336"/>
      <c r="K84" s="336"/>
      <c r="L84" s="327"/>
      <c r="M84" s="327"/>
      <c r="N84" s="3"/>
    </row>
    <row r="85" spans="1:14" ht="15.75" customHeight="1">
      <c r="A85" s="3">
        <v>2</v>
      </c>
      <c r="B85" s="336"/>
      <c r="C85" s="336"/>
      <c r="D85" s="336"/>
      <c r="E85" s="337"/>
      <c r="F85" s="338"/>
      <c r="G85" s="338"/>
      <c r="H85" s="338"/>
      <c r="I85" s="338"/>
      <c r="J85" s="338"/>
      <c r="K85" s="339"/>
      <c r="L85" s="322"/>
      <c r="M85" s="324"/>
      <c r="N85" s="3"/>
    </row>
    <row r="86" spans="1:14" ht="15.75" customHeight="1">
      <c r="A86" s="3">
        <v>3</v>
      </c>
      <c r="B86" s="336"/>
      <c r="C86" s="336"/>
      <c r="D86" s="336"/>
      <c r="E86" s="337"/>
      <c r="F86" s="338"/>
      <c r="G86" s="338"/>
      <c r="H86" s="338"/>
      <c r="I86" s="338"/>
      <c r="J86" s="338"/>
      <c r="K86" s="339"/>
      <c r="L86" s="322"/>
      <c r="M86" s="324"/>
      <c r="N86" s="3"/>
    </row>
    <row r="87" spans="1:14" ht="15.75" customHeight="1">
      <c r="A87" s="3">
        <v>4</v>
      </c>
      <c r="B87" s="336"/>
      <c r="C87" s="336"/>
      <c r="D87" s="336"/>
      <c r="E87" s="337"/>
      <c r="F87" s="338"/>
      <c r="G87" s="338"/>
      <c r="H87" s="338"/>
      <c r="I87" s="338"/>
      <c r="J87" s="338"/>
      <c r="K87" s="339"/>
      <c r="L87" s="322"/>
      <c r="M87" s="324"/>
      <c r="N87" s="3"/>
    </row>
    <row r="88" spans="1:14" ht="15.75" customHeight="1">
      <c r="A88" s="3">
        <v>5</v>
      </c>
      <c r="B88" s="336"/>
      <c r="C88" s="336"/>
      <c r="D88" s="336"/>
      <c r="E88" s="337"/>
      <c r="F88" s="338"/>
      <c r="G88" s="338"/>
      <c r="H88" s="338"/>
      <c r="I88" s="338"/>
      <c r="J88" s="338"/>
      <c r="K88" s="339"/>
      <c r="L88" s="322"/>
      <c r="M88" s="324"/>
      <c r="N88" s="3"/>
    </row>
    <row r="89" spans="1:14" ht="15.75" customHeight="1">
      <c r="A89" s="3">
        <v>6</v>
      </c>
      <c r="B89" s="336"/>
      <c r="C89" s="336"/>
      <c r="D89" s="336"/>
      <c r="E89" s="337"/>
      <c r="F89" s="338"/>
      <c r="G89" s="338"/>
      <c r="H89" s="338"/>
      <c r="I89" s="338"/>
      <c r="J89" s="338"/>
      <c r="K89" s="339"/>
      <c r="L89" s="322"/>
      <c r="M89" s="324"/>
      <c r="N89" s="3"/>
    </row>
    <row r="90" spans="1:14" ht="15.75" customHeight="1">
      <c r="A90" s="3">
        <v>7</v>
      </c>
      <c r="B90" s="336"/>
      <c r="C90" s="336"/>
      <c r="D90" s="336"/>
      <c r="E90" s="337"/>
      <c r="F90" s="338"/>
      <c r="G90" s="338"/>
      <c r="H90" s="338"/>
      <c r="I90" s="338"/>
      <c r="J90" s="338"/>
      <c r="K90" s="339"/>
      <c r="L90" s="322"/>
      <c r="M90" s="324"/>
      <c r="N90" s="3"/>
    </row>
    <row r="91" spans="1:14" ht="15.75" customHeight="1">
      <c r="A91" s="3">
        <v>8</v>
      </c>
      <c r="B91" s="336"/>
      <c r="C91" s="336"/>
      <c r="D91" s="336"/>
      <c r="E91" s="337"/>
      <c r="F91" s="338"/>
      <c r="G91" s="338"/>
      <c r="H91" s="338"/>
      <c r="I91" s="338"/>
      <c r="J91" s="338"/>
      <c r="K91" s="339"/>
      <c r="L91" s="322"/>
      <c r="M91" s="324"/>
      <c r="N91" s="3"/>
    </row>
    <row r="92" spans="1:14" ht="15.75" customHeight="1">
      <c r="A92" s="3">
        <v>9</v>
      </c>
      <c r="B92" s="336"/>
      <c r="C92" s="336"/>
      <c r="D92" s="336"/>
      <c r="E92" s="337"/>
      <c r="F92" s="338"/>
      <c r="G92" s="338"/>
      <c r="H92" s="338"/>
      <c r="I92" s="338"/>
      <c r="J92" s="338"/>
      <c r="K92" s="339"/>
      <c r="L92" s="322"/>
      <c r="M92" s="324"/>
      <c r="N92" s="3"/>
    </row>
    <row r="93" spans="1:14" ht="15.75" customHeight="1">
      <c r="A93" s="3">
        <v>10</v>
      </c>
      <c r="B93" s="336"/>
      <c r="C93" s="336"/>
      <c r="D93" s="336"/>
      <c r="E93" s="337"/>
      <c r="F93" s="338"/>
      <c r="G93" s="338"/>
      <c r="H93" s="338"/>
      <c r="I93" s="338"/>
      <c r="J93" s="338"/>
      <c r="K93" s="339"/>
      <c r="L93" s="322"/>
      <c r="M93" s="324"/>
      <c r="N93" s="3"/>
    </row>
    <row r="94" spans="1:14">
      <c r="A94" s="9"/>
      <c r="B94" s="194"/>
      <c r="C94" s="194"/>
      <c r="D94" s="194"/>
      <c r="E94" s="194"/>
      <c r="F94" s="194"/>
      <c r="G94" s="194"/>
      <c r="H94" s="194"/>
      <c r="I94" s="194"/>
      <c r="J94" s="194"/>
      <c r="K94" s="194"/>
      <c r="L94" s="194"/>
      <c r="M94" s="194"/>
      <c r="N94" s="9"/>
    </row>
  </sheetData>
  <sheetProtection algorithmName="SHA-512" hashValue="NGcaPETZFI303f7HoNed3S+KaJPpwVllNkjJ7dWoBf+XPhTqqFKA1zfdS20VMb6eGoV5oXfuMUFwErTLqCzf6Q==" saltValue="GS3aXf1htFt06AU7IaAWQA==" spinCount="100000" sheet="1" objects="1" scenarios="1"/>
  <mergeCells count="63">
    <mergeCell ref="J10:M10"/>
    <mergeCell ref="L11:M11"/>
    <mergeCell ref="D10:I10"/>
    <mergeCell ref="D12:E12"/>
    <mergeCell ref="F12:G12"/>
    <mergeCell ref="H12:I12"/>
    <mergeCell ref="D11:E11"/>
    <mergeCell ref="F11:G11"/>
    <mergeCell ref="H11:I11"/>
    <mergeCell ref="J12:K12"/>
    <mergeCell ref="L12:M12"/>
    <mergeCell ref="J11:K11"/>
    <mergeCell ref="G64:H64"/>
    <mergeCell ref="C32:G32"/>
    <mergeCell ref="C34:E34"/>
    <mergeCell ref="G34:I34"/>
    <mergeCell ref="C43:G43"/>
    <mergeCell ref="C46:G46"/>
    <mergeCell ref="B11:C12"/>
    <mergeCell ref="C18:G18"/>
    <mergeCell ref="D62:F62"/>
    <mergeCell ref="G57:H57"/>
    <mergeCell ref="C20:G20"/>
    <mergeCell ref="C14:G14"/>
    <mergeCell ref="C16:G16"/>
    <mergeCell ref="C74:G74"/>
    <mergeCell ref="B83:D83"/>
    <mergeCell ref="E83:K83"/>
    <mergeCell ref="L83:M83"/>
    <mergeCell ref="B84:D84"/>
    <mergeCell ref="E84:K84"/>
    <mergeCell ref="L84:M84"/>
    <mergeCell ref="B85:D85"/>
    <mergeCell ref="E85:K85"/>
    <mergeCell ref="L85:M85"/>
    <mergeCell ref="B86:D86"/>
    <mergeCell ref="E86:K86"/>
    <mergeCell ref="L86:M86"/>
    <mergeCell ref="B90:D90"/>
    <mergeCell ref="E90:K90"/>
    <mergeCell ref="L90:M90"/>
    <mergeCell ref="B87:D87"/>
    <mergeCell ref="E87:K87"/>
    <mergeCell ref="L87:M87"/>
    <mergeCell ref="B88:D88"/>
    <mergeCell ref="E88:K88"/>
    <mergeCell ref="L88:M88"/>
    <mergeCell ref="J22:M22"/>
    <mergeCell ref="C22:F22"/>
    <mergeCell ref="C24:F24"/>
    <mergeCell ref="J24:M24"/>
    <mergeCell ref="B93:D93"/>
    <mergeCell ref="E93:K93"/>
    <mergeCell ref="L93:M93"/>
    <mergeCell ref="B91:D91"/>
    <mergeCell ref="E91:K91"/>
    <mergeCell ref="L91:M91"/>
    <mergeCell ref="B92:D92"/>
    <mergeCell ref="E92:K92"/>
    <mergeCell ref="L92:M92"/>
    <mergeCell ref="B89:D89"/>
    <mergeCell ref="E89:K89"/>
    <mergeCell ref="L89:M89"/>
  </mergeCells>
  <phoneticPr fontId="1"/>
  <dataValidations count="8">
    <dataValidation type="list" allowBlank="1" showInputMessage="1" showErrorMessage="1" sqref="C14:G14" xr:uid="{00000000-0002-0000-0500-000000000000}">
      <formula1>"選択してください,なし,1,2,3,4,5,6,7,8,9,10"</formula1>
    </dataValidation>
    <dataValidation type="list" allowBlank="1" showInputMessage="1" showErrorMessage="1" sqref="C16:G17" xr:uid="{00000000-0002-0000-0500-000001000000}">
      <formula1>"選択してください,プロップあり,プロップなし"</formula1>
    </dataValidation>
    <dataValidation type="list" allowBlank="1" showInputMessage="1" showErrorMessage="1" sqref="C32:G32" xr:uid="{00000000-0002-0000-0500-000002000000}">
      <formula1>"選択してください,なし,1人,2人"</formula1>
    </dataValidation>
    <dataValidation type="list" allowBlank="1" showInputMessage="1" showErrorMessage="1" sqref="C46:G46 C43:G43" xr:uid="{00000000-0002-0000-0500-000003000000}">
      <formula1>"選択してください,承諾します,承諾しません"</formula1>
    </dataValidation>
    <dataValidation imeMode="halfAlpha" allowBlank="1" showInputMessage="1" showErrorMessage="1" sqref="G58:G62 G65:G67" xr:uid="{00000000-0002-0000-0500-000004000000}"/>
    <dataValidation type="list" allowBlank="1" showInputMessage="1" showErrorMessage="1" sqref="C18:G18" xr:uid="{00000000-0002-0000-0500-000005000000}">
      <formula1>"選択してください,ピット楽器あり,ピット楽器なし"</formula1>
    </dataValidation>
    <dataValidation type="list" allowBlank="1" showInputMessage="1" showErrorMessage="1" sqref="C20:G20" xr:uid="{00000000-0002-0000-0500-000006000000}">
      <formula1>"選択してください,電源を使用する,電源を使用しない"</formula1>
    </dataValidation>
    <dataValidation type="list" allowBlank="1" showInputMessage="1" showErrorMessage="1" sqref="C74:G74" xr:uid="{00000000-0002-0000-0500-000007000000}">
      <formula1>"選択してください,特殊効果を使用する,特殊効果を使用しない"</formula1>
    </dataValidation>
  </dataValidations>
  <pageMargins left="0.7" right="0.7" top="0.36" bottom="0.21" header="0.3" footer="0.19"/>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F5F186CD-2DF7-4B4C-AD6B-5A67478D75E7}">
            <xm:f>基本入力!$C$44="ボールコートマーチング"</xm:f>
            <x14:dxf>
              <font>
                <color theme="0" tint="-4.9989318521683403E-2"/>
              </font>
              <fill>
                <patternFill>
                  <bgColor theme="0" tint="-4.9989318521683403E-2"/>
                </patternFill>
              </fill>
              <border>
                <left/>
                <right/>
                <top/>
                <bottom/>
              </border>
            </x14:dxf>
          </x14:cfRule>
          <xm:sqref>A70:N94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R40"/>
  <sheetViews>
    <sheetView showGridLines="0" zoomScaleNormal="100" workbookViewId="0">
      <selection activeCell="AB40" sqref="AB40"/>
    </sheetView>
  </sheetViews>
  <sheetFormatPr defaultColWidth="5.44140625" defaultRowHeight="13.2"/>
  <cols>
    <col min="1" max="1" width="18.21875" customWidth="1"/>
    <col min="9" max="9" width="6.109375" customWidth="1"/>
    <col min="14" max="14" width="5" customWidth="1"/>
  </cols>
  <sheetData>
    <row r="1" spans="1:14" ht="19.5" customHeight="1">
      <c r="A1" s="8" t="s">
        <v>1</v>
      </c>
      <c r="B1" s="1"/>
      <c r="C1" s="1"/>
      <c r="D1" s="1"/>
      <c r="E1" s="1"/>
      <c r="F1" s="1"/>
      <c r="G1" s="1"/>
      <c r="H1" s="1"/>
      <c r="I1" s="17"/>
      <c r="J1" s="1"/>
      <c r="K1" s="1"/>
      <c r="L1" s="1"/>
      <c r="M1" s="1"/>
      <c r="N1" s="54" t="s">
        <v>890</v>
      </c>
    </row>
    <row r="2" spans="1:14" ht="13.5" customHeight="1">
      <c r="M2" s="126"/>
      <c r="N2" s="175" t="s">
        <v>489</v>
      </c>
    </row>
    <row r="3" spans="1:14" ht="16.2">
      <c r="A3" s="7" t="s">
        <v>178</v>
      </c>
      <c r="B3" s="2"/>
      <c r="C3" s="2"/>
      <c r="D3" s="2"/>
      <c r="E3" s="2"/>
      <c r="F3" s="2"/>
      <c r="G3" s="2"/>
      <c r="H3" s="2"/>
      <c r="I3" s="2"/>
      <c r="J3" s="2"/>
      <c r="K3" s="2"/>
      <c r="L3" s="2"/>
      <c r="M3" s="2"/>
      <c r="N3" s="2"/>
    </row>
    <row r="4" spans="1:14" ht="9.75" customHeight="1">
      <c r="A4" s="12"/>
      <c r="B4" s="3"/>
      <c r="C4" s="3"/>
      <c r="D4" s="3"/>
      <c r="E4" s="3"/>
      <c r="F4" s="3"/>
      <c r="G4" s="3"/>
      <c r="H4" s="3"/>
      <c r="I4" s="3"/>
      <c r="J4" s="3"/>
      <c r="K4" s="3"/>
      <c r="L4" s="3"/>
      <c r="M4" s="3"/>
      <c r="N4" s="3"/>
    </row>
    <row r="5" spans="1:14" ht="15" customHeight="1">
      <c r="A5" s="30" t="s">
        <v>179</v>
      </c>
      <c r="B5" s="130" t="s">
        <v>180</v>
      </c>
      <c r="C5" s="3"/>
      <c r="D5" s="3"/>
      <c r="E5" s="3"/>
      <c r="F5" s="3"/>
      <c r="G5" s="3"/>
      <c r="H5" s="3"/>
      <c r="I5" s="3"/>
      <c r="J5" s="3"/>
      <c r="K5" s="3"/>
      <c r="L5" s="3"/>
      <c r="M5" s="3"/>
      <c r="N5" s="3"/>
    </row>
    <row r="6" spans="1:14" ht="6.75" customHeight="1">
      <c r="A6" s="3"/>
      <c r="B6" s="3"/>
      <c r="C6" s="3"/>
      <c r="D6" s="3"/>
      <c r="E6" s="3"/>
      <c r="F6" s="3"/>
      <c r="G6" s="3"/>
      <c r="H6" s="3"/>
      <c r="I6" s="3"/>
      <c r="J6" s="3"/>
      <c r="K6" s="3"/>
      <c r="L6" s="3"/>
      <c r="M6" s="3"/>
      <c r="N6" s="3"/>
    </row>
    <row r="7" spans="1:14" ht="18.75" customHeight="1">
      <c r="A7" s="3"/>
      <c r="B7" s="62" t="s">
        <v>182</v>
      </c>
      <c r="C7" s="3"/>
      <c r="D7" s="3"/>
      <c r="E7" s="3"/>
      <c r="F7" s="3"/>
      <c r="G7" s="3"/>
      <c r="H7" s="3"/>
      <c r="I7" s="3"/>
      <c r="J7" s="3"/>
      <c r="K7" s="3"/>
      <c r="L7" s="3"/>
      <c r="M7" s="3"/>
      <c r="N7" s="3"/>
    </row>
    <row r="8" spans="1:14" ht="18.75" customHeight="1">
      <c r="A8" s="30" t="s">
        <v>846</v>
      </c>
      <c r="B8" s="22" t="s">
        <v>2</v>
      </c>
      <c r="C8" s="275" t="s">
        <v>111</v>
      </c>
      <c r="D8" s="276"/>
      <c r="E8" s="276"/>
      <c r="F8" s="276"/>
      <c r="G8" s="277"/>
      <c r="H8" s="3"/>
      <c r="I8" s="87" t="s">
        <v>189</v>
      </c>
      <c r="J8" s="3"/>
      <c r="K8" s="3"/>
      <c r="L8" s="3"/>
      <c r="M8" s="3"/>
      <c r="N8" s="3"/>
    </row>
    <row r="9" spans="1:14" ht="8.25" customHeight="1">
      <c r="A9" s="85"/>
      <c r="B9" s="3"/>
      <c r="C9" s="3"/>
      <c r="D9" s="3"/>
      <c r="E9" s="3"/>
      <c r="F9" s="3"/>
      <c r="G9" s="3"/>
      <c r="H9" s="3"/>
      <c r="I9" s="3"/>
      <c r="J9" s="3"/>
      <c r="K9" s="3"/>
      <c r="L9" s="3"/>
      <c r="M9" s="3"/>
      <c r="N9" s="3"/>
    </row>
    <row r="10" spans="1:14" ht="18.75" customHeight="1">
      <c r="A10" s="5" t="s">
        <v>9</v>
      </c>
      <c r="B10" s="24" t="s">
        <v>4</v>
      </c>
      <c r="C10" s="275"/>
      <c r="D10" s="276"/>
      <c r="E10" s="276"/>
      <c r="F10" s="276"/>
      <c r="G10" s="277"/>
      <c r="H10" s="3"/>
      <c r="I10" s="87"/>
      <c r="J10" s="3"/>
      <c r="K10" s="3"/>
      <c r="L10" s="3"/>
      <c r="M10" s="3"/>
      <c r="N10" s="3"/>
    </row>
    <row r="11" spans="1:14" ht="6.75" customHeight="1">
      <c r="A11" s="3"/>
      <c r="B11" s="23"/>
      <c r="C11" s="3"/>
      <c r="D11" s="3"/>
      <c r="E11" s="3"/>
      <c r="F11" s="3"/>
      <c r="G11" s="3"/>
      <c r="H11" s="3"/>
      <c r="I11" s="3"/>
      <c r="J11" s="3"/>
      <c r="K11" s="3"/>
      <c r="L11" s="3"/>
      <c r="M11" s="3"/>
      <c r="N11" s="3"/>
    </row>
    <row r="12" spans="1:14" ht="18.75" customHeight="1">
      <c r="A12" s="5" t="s">
        <v>368</v>
      </c>
      <c r="B12" s="24" t="s">
        <v>4</v>
      </c>
      <c r="C12" s="275"/>
      <c r="D12" s="276"/>
      <c r="E12" s="276"/>
      <c r="F12" s="276"/>
      <c r="G12" s="277"/>
      <c r="H12" s="3"/>
      <c r="I12" s="3"/>
      <c r="J12" s="3"/>
      <c r="K12" s="3"/>
      <c r="L12" s="3"/>
      <c r="M12" s="3"/>
      <c r="N12" s="3"/>
    </row>
    <row r="13" spans="1:14" ht="6.75" customHeight="1">
      <c r="A13" s="3"/>
      <c r="B13" s="23"/>
      <c r="C13" s="3"/>
      <c r="D13" s="3"/>
      <c r="E13" s="3"/>
      <c r="F13" s="3"/>
      <c r="G13" s="3"/>
      <c r="H13" s="3"/>
      <c r="I13" s="3"/>
      <c r="J13" s="3"/>
      <c r="K13" s="3"/>
      <c r="L13" s="3"/>
      <c r="M13" s="3"/>
      <c r="N13" s="3"/>
    </row>
    <row r="14" spans="1:14" ht="18.75" customHeight="1">
      <c r="A14" s="5" t="s">
        <v>10</v>
      </c>
      <c r="B14" s="24" t="s">
        <v>4</v>
      </c>
      <c r="C14" s="280"/>
      <c r="D14" s="281"/>
      <c r="E14" s="281"/>
      <c r="F14" s="281"/>
      <c r="G14" s="282"/>
      <c r="H14" s="3"/>
      <c r="I14" s="3"/>
      <c r="J14" s="3"/>
      <c r="K14" s="3"/>
      <c r="L14" s="3"/>
      <c r="M14" s="3"/>
      <c r="N14" s="3"/>
    </row>
    <row r="15" spans="1:14" ht="6.75" customHeight="1">
      <c r="A15" s="3"/>
      <c r="B15" s="23"/>
      <c r="C15" s="3"/>
      <c r="D15" s="3"/>
      <c r="E15" s="3"/>
      <c r="F15" s="3"/>
      <c r="G15" s="3"/>
      <c r="H15" s="3"/>
      <c r="I15" s="3"/>
      <c r="J15" s="3"/>
      <c r="K15" s="3"/>
      <c r="L15" s="3"/>
      <c r="M15" s="3"/>
      <c r="N15" s="3"/>
    </row>
    <row r="16" spans="1:14" ht="18.75" customHeight="1">
      <c r="A16" s="5" t="s">
        <v>11</v>
      </c>
      <c r="B16" s="24" t="s">
        <v>4</v>
      </c>
      <c r="C16" s="280"/>
      <c r="D16" s="281"/>
      <c r="E16" s="281"/>
      <c r="F16" s="281"/>
      <c r="G16" s="282"/>
      <c r="H16" s="3"/>
      <c r="I16" s="3"/>
      <c r="J16" s="3"/>
      <c r="K16" s="3"/>
      <c r="L16" s="3"/>
      <c r="M16" s="3"/>
      <c r="N16" s="3"/>
    </row>
    <row r="17" spans="1:14" ht="7.5" customHeight="1">
      <c r="A17" s="3"/>
      <c r="B17" s="23"/>
      <c r="C17" s="3"/>
      <c r="D17" s="3"/>
      <c r="E17" s="3"/>
      <c r="F17" s="3"/>
      <c r="G17" s="3"/>
      <c r="H17" s="3"/>
      <c r="I17" s="3"/>
      <c r="J17" s="3"/>
      <c r="K17" s="3"/>
      <c r="L17" s="3"/>
      <c r="M17" s="3"/>
      <c r="N17" s="3"/>
    </row>
    <row r="18" spans="1:14" ht="18.75" customHeight="1">
      <c r="A18" s="5" t="s">
        <v>16</v>
      </c>
      <c r="B18" s="24" t="s">
        <v>4</v>
      </c>
      <c r="C18" s="280"/>
      <c r="D18" s="281"/>
      <c r="E18" s="281"/>
      <c r="F18" s="281"/>
      <c r="G18" s="282"/>
      <c r="H18" s="3"/>
      <c r="I18" s="3"/>
      <c r="J18" s="3"/>
      <c r="K18" s="3"/>
      <c r="L18" s="3"/>
      <c r="M18" s="3"/>
      <c r="N18" s="3"/>
    </row>
    <row r="19" spans="1:14" ht="6.75" customHeight="1">
      <c r="A19" s="3"/>
      <c r="B19" s="23"/>
      <c r="C19" s="3"/>
      <c r="D19" s="3"/>
      <c r="E19" s="3"/>
      <c r="F19" s="3"/>
      <c r="G19" s="3"/>
      <c r="H19" s="3"/>
      <c r="I19" s="3"/>
      <c r="J19" s="3"/>
      <c r="K19" s="3"/>
      <c r="L19" s="3"/>
      <c r="M19" s="3"/>
      <c r="N19" s="3"/>
    </row>
    <row r="20" spans="1:14" ht="18.75" customHeight="1">
      <c r="A20" s="5" t="s">
        <v>181</v>
      </c>
      <c r="B20" s="24" t="s">
        <v>4</v>
      </c>
      <c r="C20" s="275"/>
      <c r="D20" s="276"/>
      <c r="E20" s="276"/>
      <c r="F20" s="276"/>
      <c r="G20" s="276"/>
      <c r="H20" s="276"/>
      <c r="I20" s="276"/>
      <c r="J20" s="276"/>
      <c r="K20" s="276"/>
      <c r="L20" s="276"/>
      <c r="M20" s="277"/>
      <c r="N20" s="3"/>
    </row>
    <row r="21" spans="1:14" ht="5.25" customHeight="1">
      <c r="A21" s="3"/>
      <c r="B21" s="3"/>
      <c r="C21" s="3"/>
      <c r="D21" s="3"/>
      <c r="E21" s="3"/>
      <c r="F21" s="3"/>
      <c r="G21" s="3"/>
      <c r="H21" s="3"/>
      <c r="I21" s="3"/>
      <c r="J21" s="3"/>
      <c r="K21" s="3"/>
      <c r="L21" s="3"/>
      <c r="M21" s="3"/>
      <c r="N21" s="3"/>
    </row>
    <row r="22" spans="1:14" ht="17.25" customHeight="1">
      <c r="A22" s="3" t="s">
        <v>183</v>
      </c>
      <c r="B22" s="3"/>
      <c r="C22" s="3"/>
      <c r="D22" s="3"/>
      <c r="E22" s="3"/>
      <c r="F22" s="3"/>
      <c r="G22" s="3"/>
      <c r="H22" s="3"/>
      <c r="I22" s="3"/>
      <c r="J22" s="3"/>
      <c r="K22" s="3"/>
      <c r="L22" s="3"/>
      <c r="M22" s="3"/>
      <c r="N22" s="3"/>
    </row>
    <row r="23" spans="1:14" ht="4.5" customHeight="1">
      <c r="A23" s="3"/>
      <c r="B23" s="3"/>
      <c r="C23" s="3"/>
      <c r="D23" s="3"/>
      <c r="E23" s="3"/>
      <c r="F23" s="3"/>
      <c r="G23" s="3"/>
      <c r="H23" s="3"/>
      <c r="I23" s="3"/>
      <c r="J23" s="3"/>
      <c r="K23" s="3"/>
      <c r="L23" s="3"/>
      <c r="M23" s="3"/>
      <c r="N23" s="3"/>
    </row>
    <row r="24" spans="1:14" ht="18.75" customHeight="1">
      <c r="A24" s="5" t="s">
        <v>184</v>
      </c>
      <c r="B24" s="26" t="s">
        <v>17</v>
      </c>
      <c r="C24" s="355" t="str">
        <f>基本入力!C5</f>
        <v>選択してください</v>
      </c>
      <c r="D24" s="356"/>
      <c r="E24" s="356"/>
      <c r="F24" s="356"/>
      <c r="G24" s="357"/>
      <c r="H24" s="3"/>
      <c r="I24" s="6" t="s">
        <v>185</v>
      </c>
      <c r="J24" s="3"/>
      <c r="K24" s="3"/>
      <c r="L24" s="3"/>
      <c r="M24" s="3"/>
      <c r="N24" s="3"/>
    </row>
    <row r="25" spans="1:14" ht="8.25" customHeight="1">
      <c r="A25" s="3"/>
      <c r="B25" s="3"/>
      <c r="C25" s="3"/>
      <c r="D25" s="3"/>
      <c r="E25" s="3"/>
      <c r="F25" s="3"/>
      <c r="G25" s="3"/>
      <c r="H25" s="3"/>
      <c r="I25" s="3"/>
      <c r="J25" s="3"/>
      <c r="K25" s="3"/>
      <c r="L25" s="3"/>
      <c r="M25" s="3"/>
      <c r="N25" s="3"/>
    </row>
    <row r="26" spans="1:14" ht="17.25" customHeight="1">
      <c r="A26" s="88" t="s">
        <v>188</v>
      </c>
      <c r="B26" s="24" t="s">
        <v>4</v>
      </c>
      <c r="C26" s="336"/>
      <c r="D26" s="336"/>
      <c r="E26" s="336"/>
      <c r="F26" s="336"/>
      <c r="G26" s="336"/>
      <c r="H26" s="336"/>
      <c r="I26" s="336"/>
      <c r="J26" s="336"/>
      <c r="K26" s="336"/>
      <c r="L26" s="336"/>
      <c r="M26" s="336"/>
      <c r="N26" s="3"/>
    </row>
    <row r="27" spans="1:14" ht="17.25" customHeight="1">
      <c r="A27" s="5" t="s">
        <v>3</v>
      </c>
      <c r="B27" s="26" t="s">
        <v>17</v>
      </c>
      <c r="C27" s="355">
        <f>基本入力!C7</f>
        <v>0</v>
      </c>
      <c r="D27" s="356"/>
      <c r="E27" s="356"/>
      <c r="F27" s="356"/>
      <c r="G27" s="356"/>
      <c r="H27" s="356"/>
      <c r="I27" s="356"/>
      <c r="J27" s="356"/>
      <c r="K27" s="356"/>
      <c r="L27" s="356"/>
      <c r="M27" s="357"/>
      <c r="N27" s="3"/>
    </row>
    <row r="28" spans="1:14" ht="9" customHeight="1">
      <c r="A28" s="3"/>
      <c r="B28" s="3"/>
      <c r="C28" s="3"/>
      <c r="D28" s="3"/>
      <c r="E28" s="3"/>
      <c r="F28" s="3"/>
      <c r="G28" s="3"/>
      <c r="H28" s="3"/>
      <c r="I28" s="3"/>
      <c r="J28" s="3"/>
      <c r="K28" s="3"/>
      <c r="L28" s="3"/>
      <c r="M28" s="3"/>
      <c r="N28" s="3"/>
    </row>
    <row r="29" spans="1:14" ht="17.25" customHeight="1">
      <c r="A29" s="88" t="s">
        <v>188</v>
      </c>
      <c r="B29" s="24" t="s">
        <v>4</v>
      </c>
      <c r="C29" s="336"/>
      <c r="D29" s="358"/>
      <c r="E29" s="358"/>
      <c r="F29" s="358"/>
      <c r="G29" s="358"/>
      <c r="H29" s="358"/>
      <c r="I29" s="358"/>
      <c r="J29" s="358"/>
      <c r="K29" s="358"/>
      <c r="L29" s="358"/>
      <c r="M29" s="358"/>
      <c r="N29" s="3"/>
    </row>
    <row r="30" spans="1:14" ht="17.25" customHeight="1">
      <c r="A30" s="5" t="s">
        <v>186</v>
      </c>
      <c r="B30" s="24" t="s">
        <v>4</v>
      </c>
      <c r="C30" s="275"/>
      <c r="D30" s="276"/>
      <c r="E30" s="276"/>
      <c r="F30" s="276"/>
      <c r="G30" s="276"/>
      <c r="H30" s="276"/>
      <c r="I30" s="276"/>
      <c r="J30" s="276"/>
      <c r="K30" s="276"/>
      <c r="L30" s="276"/>
      <c r="M30" s="277"/>
      <c r="N30" s="3"/>
    </row>
    <row r="31" spans="1:14" ht="13.5" customHeight="1">
      <c r="A31" s="85"/>
      <c r="B31" s="84"/>
      <c r="C31" s="84" t="s">
        <v>382</v>
      </c>
      <c r="D31" s="3"/>
      <c r="E31" s="3"/>
      <c r="F31" s="3"/>
      <c r="G31" s="3"/>
      <c r="H31" s="3"/>
      <c r="I31" s="3"/>
      <c r="J31" s="3"/>
      <c r="K31" s="3"/>
      <c r="L31" s="3"/>
      <c r="M31" s="3"/>
      <c r="N31" s="3"/>
    </row>
    <row r="32" spans="1:14" ht="13.5" customHeight="1">
      <c r="A32" s="85"/>
      <c r="B32" s="84"/>
      <c r="C32" s="84" t="s">
        <v>383</v>
      </c>
      <c r="D32" s="3"/>
      <c r="E32" s="3"/>
      <c r="F32" s="3"/>
      <c r="G32" s="3"/>
      <c r="H32" s="3"/>
      <c r="I32" s="3"/>
      <c r="J32" s="3"/>
      <c r="K32" s="3"/>
      <c r="L32" s="3"/>
      <c r="M32" s="3"/>
      <c r="N32" s="3"/>
    </row>
    <row r="33" spans="1:18" ht="13.5" customHeight="1">
      <c r="A33" s="85"/>
      <c r="B33" s="3"/>
      <c r="C33" s="84" t="s">
        <v>187</v>
      </c>
      <c r="D33" s="3"/>
      <c r="E33" s="3"/>
      <c r="F33" s="3"/>
      <c r="G33" s="3"/>
      <c r="H33" s="3"/>
      <c r="I33" s="3"/>
      <c r="J33" s="3"/>
      <c r="K33" s="3"/>
      <c r="L33" s="3"/>
      <c r="M33" s="3"/>
      <c r="N33" s="3"/>
    </row>
    <row r="34" spans="1:18" ht="9.75" customHeight="1">
      <c r="A34" s="85"/>
      <c r="B34" s="3"/>
      <c r="C34" s="84"/>
      <c r="D34" s="3"/>
      <c r="E34" s="3"/>
      <c r="F34" s="3"/>
      <c r="G34" s="3"/>
      <c r="H34" s="3"/>
      <c r="I34" s="3"/>
      <c r="J34" s="3"/>
      <c r="K34" s="3"/>
      <c r="L34" s="3"/>
      <c r="M34" s="3"/>
      <c r="N34" s="3"/>
    </row>
    <row r="35" spans="1:18" ht="12.75" customHeight="1">
      <c r="A35" s="5"/>
      <c r="B35" s="176"/>
      <c r="C35" s="177"/>
      <c r="D35" s="177"/>
      <c r="E35" s="177"/>
      <c r="F35" s="177"/>
      <c r="G35" s="177"/>
      <c r="H35" s="3"/>
      <c r="I35" s="3"/>
      <c r="J35" s="3"/>
      <c r="K35" s="3"/>
      <c r="L35" s="3"/>
      <c r="M35" s="3"/>
      <c r="N35" s="3"/>
    </row>
    <row r="36" spans="1:18" ht="15.75" customHeight="1">
      <c r="A36" s="3" t="s">
        <v>323</v>
      </c>
      <c r="B36" s="354"/>
      <c r="C36" s="354"/>
      <c r="D36" s="354"/>
      <c r="E36" s="354"/>
      <c r="F36" s="354"/>
      <c r="G36" s="354"/>
      <c r="H36" s="354"/>
      <c r="I36" s="354"/>
      <c r="J36" s="354"/>
      <c r="K36" s="354"/>
      <c r="L36" s="354"/>
      <c r="M36" s="354"/>
      <c r="N36" s="3"/>
    </row>
    <row r="37" spans="1:18" ht="15.75" customHeight="1">
      <c r="A37" s="5"/>
      <c r="B37" s="122" t="s">
        <v>326</v>
      </c>
      <c r="C37" s="3"/>
      <c r="D37" s="3"/>
      <c r="E37" s="3"/>
      <c r="F37" s="3"/>
      <c r="G37" s="3"/>
      <c r="H37" s="3"/>
      <c r="I37" s="3"/>
      <c r="J37" s="3"/>
      <c r="K37" s="3"/>
      <c r="L37" s="3"/>
      <c r="M37" s="3"/>
      <c r="N37" s="3"/>
    </row>
    <row r="38" spans="1:18" ht="6" customHeight="1">
      <c r="A38" s="5"/>
      <c r="B38" s="5"/>
      <c r="C38" s="5"/>
      <c r="D38" s="5"/>
      <c r="E38" s="5"/>
      <c r="F38" s="5"/>
      <c r="G38" s="5"/>
      <c r="H38" s="3"/>
      <c r="I38" s="3"/>
      <c r="J38" s="3"/>
      <c r="K38" s="3"/>
      <c r="L38" s="3"/>
      <c r="M38" s="3"/>
      <c r="N38" s="3"/>
    </row>
    <row r="39" spans="1:18" ht="19.5" customHeight="1">
      <c r="A39" s="5"/>
      <c r="B39" s="22" t="s">
        <v>2</v>
      </c>
      <c r="C39" s="275" t="s">
        <v>111</v>
      </c>
      <c r="D39" s="276"/>
      <c r="E39" s="276"/>
      <c r="F39" s="276"/>
      <c r="G39" s="277"/>
      <c r="H39" s="5"/>
      <c r="I39" s="352" t="str">
        <f>VLOOKUP(C39,選択肢!A75:B78,2,FALSE)</f>
        <v>選択により提出方法が違います</v>
      </c>
      <c r="J39" s="352"/>
      <c r="K39" s="352"/>
      <c r="L39" s="352"/>
      <c r="M39" s="352"/>
      <c r="N39" s="3"/>
    </row>
    <row r="40" spans="1:18" ht="43.5" customHeight="1">
      <c r="A40" s="9"/>
      <c r="B40" s="9"/>
      <c r="C40" s="9"/>
      <c r="D40" s="9"/>
      <c r="E40" s="9"/>
      <c r="F40" s="9"/>
      <c r="G40" s="9"/>
      <c r="H40" s="9"/>
      <c r="I40" s="353"/>
      <c r="J40" s="353"/>
      <c r="K40" s="353"/>
      <c r="L40" s="353"/>
      <c r="M40" s="353"/>
      <c r="N40" s="9"/>
      <c r="R40" s="159"/>
    </row>
  </sheetData>
  <sheetProtection algorithmName="SHA-512" hashValue="1fQ2PKICqC1/icggy5Q4/Pu7hfV15cKyk8mlgtiec3sDMyg3GA4qJe43n3WZ8L9aUcVsPqNn15Qrd0oRvNxsYQ==" saltValue="B0MnWdN/XE9eS6404ClBuA==" spinCount="100000" sheet="1" objects="1" scenarios="1"/>
  <mergeCells count="15">
    <mergeCell ref="I39:M40"/>
    <mergeCell ref="C39:G39"/>
    <mergeCell ref="B36:M36"/>
    <mergeCell ref="C8:G8"/>
    <mergeCell ref="C30:M30"/>
    <mergeCell ref="C24:G24"/>
    <mergeCell ref="C27:M27"/>
    <mergeCell ref="C10:G10"/>
    <mergeCell ref="C12:G12"/>
    <mergeCell ref="C14:G14"/>
    <mergeCell ref="C16:G16"/>
    <mergeCell ref="C18:G18"/>
    <mergeCell ref="C20:M20"/>
    <mergeCell ref="C26:M26"/>
    <mergeCell ref="C29:M29"/>
  </mergeCells>
  <phoneticPr fontId="1"/>
  <dataValidations count="4">
    <dataValidation type="list" allowBlank="1" showInputMessage="1" showErrorMessage="1" sqref="C8:G8" xr:uid="{00000000-0002-0000-0600-000000000000}">
      <formula1>"選択してください,書類送付先と同じ,その他の連絡先"</formula1>
    </dataValidation>
    <dataValidation imeMode="halfAlpha" allowBlank="1" showInputMessage="1" showErrorMessage="1" sqref="C20:M20 C14:G14 C16:G16 C18:G18" xr:uid="{00000000-0002-0000-0600-000001000000}"/>
    <dataValidation imeMode="hiragana" allowBlank="1" showInputMessage="1" showErrorMessage="1" sqref="C12:G12 C29:M29 C26:M26" xr:uid="{00000000-0002-0000-0600-000002000000}"/>
    <dataValidation type="list" allowBlank="1" showInputMessage="1" showErrorMessage="1" sqref="C39:G39" xr:uid="{00000000-0002-0000-0600-000003000000}">
      <formula1>"選択してください,JPEGデータ+プリントアウト,プリント写真のみ"</formula1>
    </dataValidation>
  </dataValidations>
  <pageMargins left="0.7" right="0.36" top="0.45" bottom="0.36"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O76"/>
  <sheetViews>
    <sheetView showGridLines="0" workbookViewId="0">
      <selection activeCell="S36" sqref="S36"/>
    </sheetView>
  </sheetViews>
  <sheetFormatPr defaultRowHeight="21" customHeight="1"/>
  <cols>
    <col min="1" max="14" width="6.109375" customWidth="1"/>
    <col min="15" max="15" width="6" customWidth="1"/>
  </cols>
  <sheetData>
    <row r="1" spans="1:15" ht="21" customHeight="1">
      <c r="K1" s="2" t="s">
        <v>749</v>
      </c>
      <c r="L1" s="2"/>
      <c r="M1" s="2"/>
      <c r="N1" s="2"/>
      <c r="O1" s="2"/>
    </row>
    <row r="2" spans="1:15" ht="33.75" customHeight="1">
      <c r="A2" s="363" t="s">
        <v>750</v>
      </c>
      <c r="B2" s="363"/>
      <c r="C2" s="363"/>
      <c r="D2" s="363"/>
      <c r="E2" s="363"/>
      <c r="F2" s="363"/>
      <c r="G2" s="363"/>
      <c r="H2" s="363"/>
      <c r="I2" s="363"/>
      <c r="J2" s="363"/>
      <c r="K2" s="363"/>
      <c r="L2" s="363"/>
      <c r="M2" s="363"/>
      <c r="N2" s="363"/>
      <c r="O2" s="363"/>
    </row>
    <row r="3" spans="1:15" ht="21" customHeight="1">
      <c r="A3" s="368" t="str">
        <f>基本入力!C44</f>
        <v>選択してください</v>
      </c>
      <c r="B3" s="368"/>
      <c r="C3" s="368"/>
      <c r="D3" s="368"/>
      <c r="E3" s="368"/>
      <c r="F3" s="94" t="s">
        <v>889</v>
      </c>
      <c r="H3" s="94"/>
      <c r="I3" s="94"/>
      <c r="J3" s="94"/>
      <c r="K3" s="94"/>
      <c r="L3" s="103" t="s">
        <v>751</v>
      </c>
      <c r="M3" s="364">
        <f>基本入力!C2</f>
        <v>0</v>
      </c>
      <c r="N3" s="364"/>
      <c r="O3" s="364"/>
    </row>
    <row r="4" spans="1:15" ht="21" customHeight="1">
      <c r="A4" s="94"/>
      <c r="B4" s="94"/>
      <c r="C4" s="94"/>
      <c r="D4" s="94"/>
      <c r="E4" s="94"/>
      <c r="F4" s="94"/>
      <c r="G4" s="94"/>
      <c r="I4" s="94"/>
      <c r="J4" s="94"/>
      <c r="K4" s="94"/>
      <c r="L4" s="94"/>
      <c r="M4" s="94"/>
      <c r="N4" s="94"/>
      <c r="O4" s="94"/>
    </row>
    <row r="5" spans="1:15" ht="21" customHeight="1">
      <c r="A5" s="94"/>
      <c r="B5" s="94"/>
      <c r="C5" s="94"/>
      <c r="D5" s="365"/>
      <c r="E5" s="365"/>
      <c r="F5" s="365"/>
      <c r="G5" s="365"/>
      <c r="H5" s="365"/>
      <c r="I5" s="94"/>
      <c r="J5" s="94"/>
      <c r="K5" s="94"/>
      <c r="L5" s="94"/>
      <c r="M5" s="94"/>
      <c r="N5" s="94"/>
      <c r="O5" s="94"/>
    </row>
    <row r="6" spans="1:15" ht="21" customHeight="1">
      <c r="A6" s="368" t="str">
        <f>基本入力!C44</f>
        <v>選択してください</v>
      </c>
      <c r="B6" s="368"/>
      <c r="C6" s="368"/>
      <c r="D6" s="368"/>
      <c r="E6" s="368"/>
      <c r="F6" s="94" t="s">
        <v>888</v>
      </c>
      <c r="G6" s="94"/>
      <c r="H6" s="94"/>
      <c r="I6" s="94"/>
      <c r="J6" s="94"/>
      <c r="K6" s="94"/>
      <c r="L6" s="94"/>
      <c r="M6" s="94"/>
      <c r="N6" s="94"/>
      <c r="O6" s="94"/>
    </row>
    <row r="7" spans="1:15" ht="21" customHeight="1">
      <c r="A7" s="94"/>
      <c r="B7" s="94" t="s">
        <v>752</v>
      </c>
      <c r="C7" s="94"/>
      <c r="D7" s="94"/>
      <c r="E7" s="94"/>
      <c r="F7" s="94"/>
      <c r="G7" s="94"/>
      <c r="H7" s="94"/>
      <c r="I7" s="94"/>
      <c r="J7" s="94"/>
      <c r="K7" s="94"/>
      <c r="L7" s="94"/>
      <c r="M7" s="94"/>
      <c r="N7" s="94"/>
      <c r="O7" s="94"/>
    </row>
    <row r="8" spans="1:15" ht="21" customHeight="1">
      <c r="A8" s="94"/>
      <c r="B8" s="94"/>
      <c r="C8" s="94"/>
      <c r="D8" s="94"/>
      <c r="E8" s="94"/>
      <c r="F8" s="94"/>
      <c r="G8" s="94"/>
      <c r="H8" s="94"/>
      <c r="I8" s="94"/>
      <c r="J8" s="94"/>
      <c r="K8" s="94"/>
      <c r="L8" s="94"/>
      <c r="M8" s="94"/>
      <c r="N8" s="94"/>
      <c r="O8" s="94"/>
    </row>
    <row r="9" spans="1:15" ht="21" customHeight="1">
      <c r="A9" s="94"/>
      <c r="B9" s="362" t="s">
        <v>306</v>
      </c>
      <c r="C9" s="362"/>
      <c r="D9" s="366">
        <f>基本入力!C7</f>
        <v>0</v>
      </c>
      <c r="E9" s="366"/>
      <c r="F9" s="366"/>
      <c r="G9" s="366"/>
      <c r="H9" s="366"/>
      <c r="I9" s="366"/>
      <c r="J9" s="366"/>
      <c r="K9" s="366"/>
      <c r="L9" s="366"/>
      <c r="M9" s="367" t="s">
        <v>753</v>
      </c>
      <c r="N9" s="367"/>
      <c r="O9" s="94"/>
    </row>
    <row r="10" spans="1:15" ht="21" customHeight="1">
      <c r="A10" s="94"/>
      <c r="B10" s="362" t="s">
        <v>754</v>
      </c>
      <c r="C10" s="362"/>
      <c r="D10" s="366">
        <f>基本入力!C11</f>
        <v>0</v>
      </c>
      <c r="E10" s="366"/>
      <c r="F10" s="366"/>
      <c r="G10" s="366"/>
      <c r="H10" s="366"/>
      <c r="I10" s="366"/>
      <c r="J10" s="366"/>
      <c r="K10" s="366"/>
      <c r="L10" s="366"/>
      <c r="M10" s="367"/>
      <c r="N10" s="367"/>
      <c r="O10" s="94"/>
    </row>
    <row r="11" spans="1:15" ht="12.6" customHeight="1">
      <c r="A11" s="94"/>
      <c r="B11" s="94"/>
      <c r="C11" s="94"/>
      <c r="D11" s="94"/>
      <c r="E11" s="94"/>
      <c r="F11" s="94"/>
      <c r="G11" s="94"/>
      <c r="H11" s="94"/>
      <c r="I11" s="94"/>
      <c r="J11" s="94"/>
      <c r="K11" s="94"/>
      <c r="L11" s="94"/>
      <c r="M11" s="94"/>
      <c r="N11" s="94"/>
      <c r="O11" s="94"/>
    </row>
    <row r="12" spans="1:15" ht="12.6" customHeight="1">
      <c r="A12" s="94"/>
      <c r="B12" s="94"/>
      <c r="C12" s="94"/>
      <c r="D12" s="94"/>
      <c r="E12" s="94"/>
      <c r="F12" s="94"/>
      <c r="G12" s="94"/>
      <c r="H12" s="94"/>
      <c r="I12" s="94"/>
      <c r="J12" s="94"/>
      <c r="K12" s="94"/>
      <c r="L12" s="94"/>
      <c r="M12" s="94"/>
      <c r="N12" s="94"/>
      <c r="O12" s="94"/>
    </row>
    <row r="13" spans="1:15" ht="21" customHeight="1">
      <c r="B13" s="82" t="s">
        <v>829</v>
      </c>
    </row>
    <row r="14" spans="1:15" s="94" customFormat="1" ht="21" customHeight="1">
      <c r="B14" s="362" t="s">
        <v>755</v>
      </c>
      <c r="C14" s="362"/>
      <c r="D14" s="207" t="s">
        <v>756</v>
      </c>
      <c r="E14" s="359">
        <f>基本入力!C15</f>
        <v>0</v>
      </c>
      <c r="F14" s="359"/>
      <c r="G14" s="359"/>
      <c r="H14" s="359"/>
      <c r="I14" s="359"/>
      <c r="J14" s="359"/>
      <c r="K14" s="359"/>
      <c r="L14" s="359"/>
      <c r="M14" s="359"/>
      <c r="N14" s="360"/>
    </row>
    <row r="15" spans="1:15" s="94" customFormat="1" ht="21" customHeight="1">
      <c r="B15" s="362"/>
      <c r="C15" s="362"/>
      <c r="D15" s="361">
        <f>基本入力!C17</f>
        <v>0</v>
      </c>
      <c r="E15" s="359"/>
      <c r="F15" s="359"/>
      <c r="G15" s="359"/>
      <c r="H15" s="359"/>
      <c r="I15" s="359"/>
      <c r="J15" s="359"/>
      <c r="K15" s="359"/>
      <c r="L15" s="359"/>
      <c r="M15" s="359"/>
      <c r="N15" s="360"/>
    </row>
    <row r="16" spans="1:15" s="94" customFormat="1" ht="21" customHeight="1">
      <c r="B16" s="362" t="s">
        <v>757</v>
      </c>
      <c r="C16" s="362"/>
      <c r="D16" s="361">
        <f>基本入力!C21</f>
        <v>0</v>
      </c>
      <c r="E16" s="359"/>
      <c r="F16" s="359"/>
      <c r="G16" s="359"/>
      <c r="H16" s="360"/>
    </row>
    <row r="17" spans="2:14" s="94" customFormat="1" ht="21" customHeight="1">
      <c r="B17" s="362" t="s">
        <v>758</v>
      </c>
      <c r="C17" s="362"/>
      <c r="D17" s="361">
        <f>基本入力!C19</f>
        <v>0</v>
      </c>
      <c r="E17" s="359"/>
      <c r="F17" s="359"/>
      <c r="G17" s="359"/>
      <c r="H17" s="360"/>
    </row>
    <row r="18" spans="2:14" s="94" customFormat="1" ht="21" customHeight="1">
      <c r="B18" s="362" t="s">
        <v>759</v>
      </c>
      <c r="C18" s="362"/>
      <c r="D18" s="206" t="s">
        <v>760</v>
      </c>
      <c r="E18" s="366">
        <f>基本入力!C23</f>
        <v>0</v>
      </c>
      <c r="F18" s="366"/>
      <c r="G18" s="366"/>
      <c r="H18" s="366"/>
      <c r="I18" s="99" t="s">
        <v>761</v>
      </c>
      <c r="J18" s="366">
        <f>基本入力!C25</f>
        <v>0</v>
      </c>
      <c r="K18" s="366"/>
      <c r="L18" s="366"/>
      <c r="M18" s="366"/>
      <c r="N18" s="366"/>
    </row>
    <row r="19" spans="2:14" s="94" customFormat="1" ht="21" customHeight="1">
      <c r="B19" s="362"/>
      <c r="C19" s="362"/>
      <c r="D19" s="206" t="s">
        <v>762</v>
      </c>
      <c r="E19" s="366">
        <f>基本入力!C27</f>
        <v>0</v>
      </c>
      <c r="F19" s="366"/>
      <c r="G19" s="366"/>
      <c r="H19" s="366"/>
      <c r="I19" s="99" t="s">
        <v>763</v>
      </c>
      <c r="J19" s="366">
        <f>基本入力!C29</f>
        <v>0</v>
      </c>
      <c r="K19" s="366"/>
      <c r="L19" s="366"/>
      <c r="M19" s="366"/>
      <c r="N19" s="366"/>
    </row>
    <row r="20" spans="2:14" s="94" customFormat="1" ht="13.2" customHeight="1"/>
    <row r="21" spans="2:14" ht="21" customHeight="1">
      <c r="B21" s="82" t="s">
        <v>764</v>
      </c>
      <c r="H21" t="str">
        <f>基本入力!C33</f>
        <v>選択してください</v>
      </c>
    </row>
    <row r="22" spans="2:14" s="94" customFormat="1" ht="21.75" customHeight="1">
      <c r="B22" s="369" t="s">
        <v>757</v>
      </c>
      <c r="C22" s="370"/>
      <c r="D22" s="361">
        <f>基本入力!C37</f>
        <v>0</v>
      </c>
      <c r="E22" s="359"/>
      <c r="F22" s="359"/>
      <c r="G22" s="359"/>
      <c r="H22" s="360"/>
    </row>
    <row r="23" spans="2:14" s="94" customFormat="1" ht="21" customHeight="1">
      <c r="B23" s="369" t="s">
        <v>758</v>
      </c>
      <c r="C23" s="370"/>
      <c r="D23" s="361">
        <f>基本入力!C35</f>
        <v>0</v>
      </c>
      <c r="E23" s="359"/>
      <c r="F23" s="359"/>
      <c r="G23" s="359"/>
      <c r="H23" s="360"/>
      <c r="I23" s="206" t="s">
        <v>762</v>
      </c>
      <c r="J23" s="361">
        <f>基本入力!C39</f>
        <v>0</v>
      </c>
      <c r="K23" s="359"/>
      <c r="L23" s="359"/>
      <c r="M23" s="359"/>
      <c r="N23" s="360"/>
    </row>
    <row r="24" spans="2:14" s="94" customFormat="1" ht="12.6" customHeight="1"/>
    <row r="25" spans="2:14" ht="21" customHeight="1">
      <c r="B25" s="82" t="s">
        <v>765</v>
      </c>
    </row>
    <row r="26" spans="2:14" ht="21" customHeight="1">
      <c r="B26" s="369" t="s">
        <v>791</v>
      </c>
      <c r="C26" s="370"/>
      <c r="D26" s="373" t="str">
        <f>基本入力!C44</f>
        <v>選択してください</v>
      </c>
      <c r="E26" s="264"/>
      <c r="F26" s="264"/>
      <c r="G26" s="264"/>
      <c r="H26" s="265"/>
    </row>
    <row r="27" spans="2:14" s="94" customFormat="1" ht="21" customHeight="1">
      <c r="B27" s="369" t="s">
        <v>766</v>
      </c>
      <c r="C27" s="370"/>
      <c r="D27" s="361" t="str">
        <f>基本入力!C53</f>
        <v>選択してください</v>
      </c>
      <c r="E27" s="359"/>
      <c r="F27" s="359"/>
      <c r="G27" s="359"/>
      <c r="H27" s="360"/>
    </row>
    <row r="28" spans="2:14" s="94" customFormat="1" ht="21" customHeight="1">
      <c r="B28" s="369" t="s">
        <v>792</v>
      </c>
      <c r="C28" s="370"/>
      <c r="D28" s="361" t="str">
        <f>基本入力!C46</f>
        <v>選択してください</v>
      </c>
      <c r="E28" s="359"/>
      <c r="F28" s="359"/>
      <c r="G28" s="359"/>
      <c r="H28" s="360"/>
    </row>
    <row r="29" spans="2:14" s="94" customFormat="1" ht="21" customHeight="1">
      <c r="B29" s="371" t="s">
        <v>496</v>
      </c>
      <c r="C29" s="372"/>
      <c r="D29" s="361">
        <f>構成メンバー名簿入力!H20</f>
        <v>0</v>
      </c>
      <c r="E29" s="359"/>
      <c r="F29" s="359"/>
      <c r="G29" s="359"/>
      <c r="H29" s="360"/>
    </row>
    <row r="30" spans="2:14" s="94" customFormat="1" ht="21" customHeight="1">
      <c r="B30" s="371" t="s">
        <v>767</v>
      </c>
      <c r="C30" s="372"/>
      <c r="D30" s="361">
        <f>基本入力!C72</f>
        <v>0</v>
      </c>
      <c r="E30" s="359"/>
      <c r="F30" s="359"/>
      <c r="G30" s="359"/>
      <c r="H30" s="360"/>
    </row>
    <row r="31" spans="2:14" s="94" customFormat="1" ht="21" customHeight="1">
      <c r="B31" s="382" t="s">
        <v>768</v>
      </c>
      <c r="C31" s="383"/>
      <c r="D31" s="361">
        <f>基本入力!C62</f>
        <v>0</v>
      </c>
      <c r="E31" s="359"/>
      <c r="F31" s="359"/>
      <c r="G31" s="359"/>
      <c r="H31" s="360"/>
      <c r="I31" s="361">
        <f>基本入力!C68</f>
        <v>0</v>
      </c>
      <c r="J31" s="359"/>
      <c r="K31" s="359"/>
      <c r="L31" s="359"/>
      <c r="M31" s="359"/>
      <c r="N31" s="360"/>
    </row>
    <row r="32" spans="2:14" s="94" customFormat="1" ht="21" customHeight="1">
      <c r="B32" s="384"/>
      <c r="C32" s="385"/>
      <c r="D32" s="361">
        <f>基本入力!C64</f>
        <v>0</v>
      </c>
      <c r="E32" s="359"/>
      <c r="F32" s="359"/>
      <c r="G32" s="359"/>
      <c r="H32" s="360"/>
      <c r="I32" s="361">
        <f>基本入力!C70</f>
        <v>0</v>
      </c>
      <c r="J32" s="359"/>
      <c r="K32" s="359"/>
      <c r="L32" s="359"/>
      <c r="M32" s="359"/>
      <c r="N32" s="360"/>
    </row>
    <row r="33" spans="1:15" s="94" customFormat="1" ht="21" customHeight="1">
      <c r="B33" s="386"/>
      <c r="C33" s="387"/>
      <c r="D33" s="361">
        <f>基本入力!C66</f>
        <v>0</v>
      </c>
      <c r="E33" s="359"/>
      <c r="F33" s="359"/>
      <c r="G33" s="359"/>
      <c r="H33" s="360"/>
      <c r="I33" s="195"/>
      <c r="J33" s="195"/>
      <c r="K33" s="195"/>
      <c r="L33" s="195"/>
      <c r="M33" s="195"/>
      <c r="N33" s="195"/>
    </row>
    <row r="34" spans="1:15" s="94" customFormat="1" ht="21" customHeight="1">
      <c r="B34" s="371" t="s">
        <v>847</v>
      </c>
      <c r="C34" s="372"/>
      <c r="D34" s="379" t="str">
        <f>アンケート入力!C14</f>
        <v>選択してください</v>
      </c>
      <c r="E34" s="380"/>
      <c r="F34" s="380"/>
      <c r="G34" s="380"/>
      <c r="H34" s="390"/>
      <c r="I34" s="195"/>
      <c r="J34" s="195"/>
      <c r="K34" s="195"/>
      <c r="L34" s="195"/>
      <c r="M34" s="195"/>
      <c r="N34" s="195"/>
    </row>
    <row r="35" spans="1:15" ht="12.6" customHeight="1"/>
    <row r="36" spans="1:15" ht="21" customHeight="1">
      <c r="B36" s="82" t="s">
        <v>769</v>
      </c>
    </row>
    <row r="37" spans="1:15" s="94" customFormat="1" ht="21" customHeight="1">
      <c r="B37" s="369" t="s">
        <v>770</v>
      </c>
      <c r="C37" s="370"/>
      <c r="D37" s="376">
        <f>基本入力!C78</f>
        <v>0</v>
      </c>
      <c r="E37" s="377"/>
      <c r="F37" s="377"/>
      <c r="G37" s="377"/>
      <c r="H37" s="378"/>
    </row>
    <row r="38" spans="1:15" s="94" customFormat="1" ht="21" customHeight="1">
      <c r="B38" s="362" t="s">
        <v>771</v>
      </c>
      <c r="C38" s="362"/>
      <c r="D38" s="374">
        <v>5000</v>
      </c>
      <c r="E38" s="375"/>
      <c r="F38" s="375"/>
      <c r="G38" s="375"/>
      <c r="H38" s="208" t="s">
        <v>772</v>
      </c>
    </row>
    <row r="39" spans="1:15" s="94" customFormat="1" ht="21" customHeight="1">
      <c r="B39" s="362" t="s">
        <v>773</v>
      </c>
      <c r="C39" s="362"/>
      <c r="D39" s="379">
        <f>基本入力!D86</f>
        <v>0</v>
      </c>
      <c r="E39" s="380"/>
      <c r="F39" s="197" t="s">
        <v>774</v>
      </c>
      <c r="G39" s="197" t="s">
        <v>775</v>
      </c>
      <c r="H39" s="381" t="str">
        <f>基本入力!H86</f>
        <v/>
      </c>
      <c r="I39" s="381"/>
      <c r="J39" s="197" t="s">
        <v>772</v>
      </c>
      <c r="K39" s="197" t="s">
        <v>776</v>
      </c>
      <c r="L39" s="381" t="str">
        <f>基本入力!L86</f>
        <v/>
      </c>
      <c r="M39" s="381"/>
      <c r="N39" s="196" t="s">
        <v>772</v>
      </c>
    </row>
    <row r="40" spans="1:15" s="94" customFormat="1" ht="21" customHeight="1">
      <c r="B40" s="362" t="s">
        <v>777</v>
      </c>
      <c r="C40" s="362"/>
      <c r="D40" s="388" t="str">
        <f>基本入力!C80</f>
        <v/>
      </c>
      <c r="E40" s="389"/>
      <c r="F40" s="389"/>
      <c r="G40" s="389"/>
      <c r="H40" s="196" t="s">
        <v>772</v>
      </c>
    </row>
    <row r="41" spans="1:15" s="94" customFormat="1" ht="7.2" customHeight="1">
      <c r="B41" s="100"/>
      <c r="C41" s="100"/>
      <c r="D41" s="210"/>
      <c r="E41" s="210"/>
      <c r="F41" s="210"/>
      <c r="G41" s="210"/>
    </row>
    <row r="42" spans="1:15" ht="21" customHeight="1">
      <c r="E42" s="51" t="s">
        <v>890</v>
      </c>
      <c r="G42" s="51"/>
      <c r="H42" s="209"/>
      <c r="I42" s="209"/>
      <c r="J42" s="209"/>
      <c r="K42" s="209"/>
      <c r="L42" s="209"/>
      <c r="M42" s="209"/>
      <c r="N42" s="209" t="s">
        <v>778</v>
      </c>
      <c r="O42" s="209"/>
    </row>
    <row r="43" spans="1:15" ht="21" customHeight="1">
      <c r="K43" t="s">
        <v>749</v>
      </c>
      <c r="L43" s="2"/>
      <c r="M43" s="2"/>
      <c r="N43" s="2"/>
      <c r="O43" s="2"/>
    </row>
    <row r="44" spans="1:15" ht="30" customHeight="1">
      <c r="A44" s="391" t="s">
        <v>779</v>
      </c>
      <c r="B44" s="391"/>
      <c r="C44" s="391"/>
      <c r="D44" s="391"/>
      <c r="E44" s="391"/>
      <c r="F44" s="391"/>
      <c r="G44" s="391"/>
      <c r="H44" s="391"/>
      <c r="I44" s="391"/>
      <c r="J44" s="391"/>
      <c r="K44" s="391"/>
      <c r="L44" s="391"/>
      <c r="M44" t="str">
        <f>アンケート入力!C74</f>
        <v>選択してください</v>
      </c>
    </row>
    <row r="45" spans="1:15" ht="21" customHeight="1">
      <c r="A45" s="94"/>
      <c r="B45" s="94" t="s">
        <v>891</v>
      </c>
      <c r="C45" s="94"/>
      <c r="D45" s="94"/>
      <c r="E45" s="94"/>
      <c r="H45" s="94"/>
      <c r="I45" s="94"/>
      <c r="J45" s="94"/>
      <c r="K45" s="94"/>
      <c r="L45" s="103" t="s">
        <v>751</v>
      </c>
      <c r="M45" s="364">
        <f>基本入力!C2</f>
        <v>0</v>
      </c>
      <c r="N45" s="364"/>
      <c r="O45" s="364"/>
    </row>
    <row r="46" spans="1:15" ht="21" customHeight="1">
      <c r="A46" s="94"/>
      <c r="B46" s="94"/>
      <c r="C46" s="94"/>
      <c r="D46" s="94"/>
      <c r="E46" s="94"/>
      <c r="F46" s="94"/>
      <c r="G46" s="94"/>
      <c r="H46" s="94"/>
      <c r="I46" s="94"/>
      <c r="J46" s="94"/>
      <c r="K46" s="94"/>
      <c r="L46" s="94"/>
      <c r="M46" s="94"/>
      <c r="N46" s="94"/>
      <c r="O46" s="94"/>
    </row>
    <row r="47" spans="1:15" ht="21" customHeight="1">
      <c r="A47" s="94"/>
      <c r="B47" s="94" t="s">
        <v>899</v>
      </c>
      <c r="C47" s="94"/>
      <c r="D47" s="94"/>
      <c r="E47" s="94"/>
      <c r="F47" s="94"/>
      <c r="G47" s="94"/>
      <c r="H47" s="94"/>
      <c r="I47" s="94"/>
      <c r="J47" s="94"/>
      <c r="K47" s="94"/>
      <c r="L47" s="94"/>
      <c r="M47" s="94"/>
      <c r="N47" s="94"/>
      <c r="O47" s="94"/>
    </row>
    <row r="48" spans="1:15" ht="21" customHeight="1">
      <c r="A48" s="94"/>
      <c r="B48" s="94" t="s">
        <v>780</v>
      </c>
      <c r="C48" s="94"/>
      <c r="D48" s="94"/>
      <c r="E48" s="94"/>
      <c r="F48" s="94"/>
      <c r="G48" s="94"/>
      <c r="H48" s="94"/>
      <c r="I48" s="94"/>
      <c r="J48" s="94"/>
      <c r="K48" s="94"/>
      <c r="L48" s="94"/>
      <c r="M48" s="94"/>
      <c r="N48" s="94"/>
      <c r="O48" s="94"/>
    </row>
    <row r="49" spans="1:15" ht="21" customHeight="1">
      <c r="A49" s="94"/>
      <c r="B49" s="94"/>
      <c r="C49" s="94"/>
      <c r="D49" s="94"/>
      <c r="E49" s="94"/>
      <c r="F49" s="94"/>
      <c r="G49" s="94"/>
      <c r="H49" s="94"/>
      <c r="I49" s="94"/>
      <c r="J49" s="94"/>
      <c r="K49" s="94"/>
      <c r="L49" s="94"/>
      <c r="M49" s="94"/>
      <c r="N49" s="94"/>
      <c r="O49" s="94"/>
    </row>
    <row r="50" spans="1:15" ht="21" customHeight="1">
      <c r="A50" s="94"/>
      <c r="B50" s="369" t="s">
        <v>306</v>
      </c>
      <c r="C50" s="370"/>
      <c r="D50" s="366">
        <f>基本入力!C7</f>
        <v>0</v>
      </c>
      <c r="E50" s="366"/>
      <c r="F50" s="366"/>
      <c r="G50" s="366"/>
      <c r="H50" s="366"/>
      <c r="I50" s="366"/>
      <c r="J50" s="366"/>
      <c r="K50" s="366"/>
      <c r="L50" s="366"/>
      <c r="M50" s="366"/>
      <c r="N50" s="366"/>
      <c r="O50" s="94"/>
    </row>
    <row r="51" spans="1:15" ht="21" customHeight="1" thickBot="1">
      <c r="A51" s="94"/>
      <c r="B51" s="94"/>
      <c r="C51" s="94"/>
      <c r="D51" s="94"/>
      <c r="E51" s="94"/>
      <c r="F51" s="94"/>
      <c r="G51" s="94"/>
      <c r="H51" s="94"/>
      <c r="I51" s="94"/>
      <c r="J51" s="94"/>
      <c r="K51" s="94"/>
      <c r="L51" s="94"/>
      <c r="M51" s="94"/>
      <c r="N51" s="94"/>
      <c r="O51" s="94"/>
    </row>
    <row r="52" spans="1:15" ht="21" customHeight="1">
      <c r="A52" s="94"/>
      <c r="B52" s="392" t="s">
        <v>781</v>
      </c>
      <c r="C52" s="393"/>
      <c r="D52" s="393"/>
      <c r="E52" s="393" t="s">
        <v>782</v>
      </c>
      <c r="F52" s="393"/>
      <c r="G52" s="393"/>
      <c r="H52" s="393"/>
      <c r="I52" s="393"/>
      <c r="J52" s="393"/>
      <c r="K52" s="393" t="s">
        <v>783</v>
      </c>
      <c r="L52" s="402"/>
      <c r="M52" s="372" t="s">
        <v>784</v>
      </c>
      <c r="N52" s="403"/>
      <c r="O52" s="94"/>
    </row>
    <row r="53" spans="1:15" ht="36.75" customHeight="1">
      <c r="A53" s="94"/>
      <c r="B53" s="395">
        <f>アンケート入力!B84</f>
        <v>0</v>
      </c>
      <c r="C53" s="394"/>
      <c r="D53" s="394"/>
      <c r="E53" s="394">
        <f>アンケート入力!E84</f>
        <v>0</v>
      </c>
      <c r="F53" s="394"/>
      <c r="G53" s="394"/>
      <c r="H53" s="394"/>
      <c r="I53" s="394"/>
      <c r="J53" s="394"/>
      <c r="K53" s="396">
        <f>アンケート入力!L84</f>
        <v>0</v>
      </c>
      <c r="L53" s="397"/>
      <c r="M53" s="404" t="s">
        <v>785</v>
      </c>
      <c r="N53" s="367"/>
      <c r="O53" s="94"/>
    </row>
    <row r="54" spans="1:15" ht="36.75" customHeight="1">
      <c r="A54" s="94"/>
      <c r="B54" s="395">
        <f>アンケート入力!B85</f>
        <v>0</v>
      </c>
      <c r="C54" s="394"/>
      <c r="D54" s="394"/>
      <c r="E54" s="394">
        <f>アンケート入力!E85</f>
        <v>0</v>
      </c>
      <c r="F54" s="394"/>
      <c r="G54" s="394"/>
      <c r="H54" s="394"/>
      <c r="I54" s="394"/>
      <c r="J54" s="394"/>
      <c r="K54" s="396">
        <f>アンケート入力!L85</f>
        <v>0</v>
      </c>
      <c r="L54" s="397"/>
      <c r="M54" s="404" t="s">
        <v>785</v>
      </c>
      <c r="N54" s="367"/>
      <c r="O54" s="94"/>
    </row>
    <row r="55" spans="1:15" ht="36.75" customHeight="1">
      <c r="A55" s="94"/>
      <c r="B55" s="395">
        <f>アンケート入力!B86</f>
        <v>0</v>
      </c>
      <c r="C55" s="394"/>
      <c r="D55" s="394"/>
      <c r="E55" s="394">
        <f>アンケート入力!E86</f>
        <v>0</v>
      </c>
      <c r="F55" s="394"/>
      <c r="G55" s="394"/>
      <c r="H55" s="394"/>
      <c r="I55" s="394"/>
      <c r="J55" s="394"/>
      <c r="K55" s="396">
        <f>アンケート入力!L86</f>
        <v>0</v>
      </c>
      <c r="L55" s="397"/>
      <c r="M55" s="404" t="s">
        <v>785</v>
      </c>
      <c r="N55" s="367"/>
      <c r="O55" s="94"/>
    </row>
    <row r="56" spans="1:15" ht="36.75" customHeight="1">
      <c r="A56" s="94"/>
      <c r="B56" s="395">
        <f>アンケート入力!B87</f>
        <v>0</v>
      </c>
      <c r="C56" s="394"/>
      <c r="D56" s="394"/>
      <c r="E56" s="394">
        <f>アンケート入力!E87</f>
        <v>0</v>
      </c>
      <c r="F56" s="394"/>
      <c r="G56" s="394"/>
      <c r="H56" s="394"/>
      <c r="I56" s="394"/>
      <c r="J56" s="394"/>
      <c r="K56" s="396">
        <f>アンケート入力!L87</f>
        <v>0</v>
      </c>
      <c r="L56" s="397"/>
      <c r="M56" s="404" t="s">
        <v>785</v>
      </c>
      <c r="N56" s="367"/>
      <c r="O56" s="94"/>
    </row>
    <row r="57" spans="1:15" ht="36.75" customHeight="1">
      <c r="A57" s="94"/>
      <c r="B57" s="395">
        <f>アンケート入力!B88</f>
        <v>0</v>
      </c>
      <c r="C57" s="394"/>
      <c r="D57" s="394"/>
      <c r="E57" s="394">
        <f>アンケート入力!E88</f>
        <v>0</v>
      </c>
      <c r="F57" s="394"/>
      <c r="G57" s="394"/>
      <c r="H57" s="394"/>
      <c r="I57" s="394"/>
      <c r="J57" s="394"/>
      <c r="K57" s="396">
        <f>アンケート入力!L88</f>
        <v>0</v>
      </c>
      <c r="L57" s="397"/>
      <c r="M57" s="404" t="s">
        <v>785</v>
      </c>
      <c r="N57" s="367"/>
      <c r="O57" s="94"/>
    </row>
    <row r="58" spans="1:15" ht="36.75" customHeight="1">
      <c r="A58" s="94"/>
      <c r="B58" s="395">
        <f>アンケート入力!B89</f>
        <v>0</v>
      </c>
      <c r="C58" s="394"/>
      <c r="D58" s="394"/>
      <c r="E58" s="394">
        <f>アンケート入力!E89</f>
        <v>0</v>
      </c>
      <c r="F58" s="394"/>
      <c r="G58" s="394"/>
      <c r="H58" s="394"/>
      <c r="I58" s="394"/>
      <c r="J58" s="394"/>
      <c r="K58" s="396">
        <f>アンケート入力!L89</f>
        <v>0</v>
      </c>
      <c r="L58" s="397"/>
      <c r="M58" s="404" t="s">
        <v>785</v>
      </c>
      <c r="N58" s="367"/>
      <c r="O58" s="94"/>
    </row>
    <row r="59" spans="1:15" ht="36.75" customHeight="1">
      <c r="A59" s="94"/>
      <c r="B59" s="395">
        <f>アンケート入力!B90</f>
        <v>0</v>
      </c>
      <c r="C59" s="394"/>
      <c r="D59" s="394"/>
      <c r="E59" s="394">
        <f>アンケート入力!E90</f>
        <v>0</v>
      </c>
      <c r="F59" s="394"/>
      <c r="G59" s="394"/>
      <c r="H59" s="394"/>
      <c r="I59" s="394"/>
      <c r="J59" s="394"/>
      <c r="K59" s="396">
        <f>アンケート入力!L90</f>
        <v>0</v>
      </c>
      <c r="L59" s="397"/>
      <c r="M59" s="404" t="s">
        <v>785</v>
      </c>
      <c r="N59" s="367"/>
      <c r="O59" s="94"/>
    </row>
    <row r="60" spans="1:15" ht="36.75" customHeight="1">
      <c r="A60" s="94"/>
      <c r="B60" s="395">
        <f>アンケート入力!B91</f>
        <v>0</v>
      </c>
      <c r="C60" s="394"/>
      <c r="D60" s="394"/>
      <c r="E60" s="394">
        <f>アンケート入力!E91</f>
        <v>0</v>
      </c>
      <c r="F60" s="394"/>
      <c r="G60" s="394"/>
      <c r="H60" s="394"/>
      <c r="I60" s="394"/>
      <c r="J60" s="394"/>
      <c r="K60" s="396">
        <f>アンケート入力!L91</f>
        <v>0</v>
      </c>
      <c r="L60" s="397"/>
      <c r="M60" s="404" t="s">
        <v>785</v>
      </c>
      <c r="N60" s="367"/>
      <c r="O60" s="94"/>
    </row>
    <row r="61" spans="1:15" ht="36.75" customHeight="1">
      <c r="A61" s="94"/>
      <c r="B61" s="395">
        <f>アンケート入力!B92</f>
        <v>0</v>
      </c>
      <c r="C61" s="394"/>
      <c r="D61" s="394"/>
      <c r="E61" s="394">
        <f>アンケート入力!E92</f>
        <v>0</v>
      </c>
      <c r="F61" s="394"/>
      <c r="G61" s="394"/>
      <c r="H61" s="394"/>
      <c r="I61" s="394"/>
      <c r="J61" s="394"/>
      <c r="K61" s="396">
        <f>アンケート入力!L92</f>
        <v>0</v>
      </c>
      <c r="L61" s="397"/>
      <c r="M61" s="404" t="s">
        <v>785</v>
      </c>
      <c r="N61" s="367"/>
      <c r="O61" s="94"/>
    </row>
    <row r="62" spans="1:15" ht="36.75" customHeight="1" thickBot="1">
      <c r="A62" s="94"/>
      <c r="B62" s="398">
        <f>アンケート入力!B93</f>
        <v>0</v>
      </c>
      <c r="C62" s="399"/>
      <c r="D62" s="399"/>
      <c r="E62" s="399">
        <f>アンケート入力!E93</f>
        <v>0</v>
      </c>
      <c r="F62" s="399"/>
      <c r="G62" s="399"/>
      <c r="H62" s="399"/>
      <c r="I62" s="399"/>
      <c r="J62" s="399"/>
      <c r="K62" s="400">
        <f>アンケート入力!L93</f>
        <v>0</v>
      </c>
      <c r="L62" s="401"/>
      <c r="M62" s="404" t="s">
        <v>785</v>
      </c>
      <c r="N62" s="367"/>
      <c r="O62" s="94"/>
    </row>
    <row r="63" spans="1:15" ht="21" customHeight="1">
      <c r="A63" s="94"/>
      <c r="B63" s="94"/>
      <c r="C63" s="94"/>
      <c r="D63" s="94"/>
      <c r="E63" s="94"/>
      <c r="F63" s="94"/>
      <c r="G63" s="94"/>
      <c r="H63" s="94"/>
      <c r="I63" s="94"/>
      <c r="J63" s="94"/>
      <c r="K63" s="94"/>
      <c r="L63" s="94"/>
      <c r="M63" s="94"/>
      <c r="N63" s="94"/>
      <c r="O63" s="94"/>
    </row>
    <row r="64" spans="1:15" ht="18.75" customHeight="1">
      <c r="A64" s="94"/>
      <c r="B64" s="94" t="s">
        <v>786</v>
      </c>
      <c r="C64" s="94"/>
      <c r="D64" s="94"/>
      <c r="E64" s="94"/>
      <c r="F64" s="94"/>
      <c r="G64" s="94"/>
      <c r="H64" s="94"/>
      <c r="I64" s="94"/>
      <c r="J64" s="94"/>
      <c r="K64" s="94"/>
      <c r="L64" s="94"/>
      <c r="M64" s="94"/>
      <c r="N64" s="94"/>
      <c r="O64" s="94"/>
    </row>
    <row r="65" spans="1:15" ht="18.75" customHeight="1">
      <c r="A65" s="94"/>
      <c r="B65" s="94"/>
      <c r="C65" s="94" t="s">
        <v>787</v>
      </c>
      <c r="D65" s="94"/>
      <c r="E65" s="94"/>
      <c r="F65" s="94"/>
      <c r="G65" s="94"/>
      <c r="H65" s="94"/>
      <c r="I65" s="94"/>
      <c r="J65" s="94"/>
      <c r="K65" s="94"/>
      <c r="L65" s="94"/>
      <c r="M65" s="94"/>
      <c r="N65" s="94"/>
      <c r="O65" s="94"/>
    </row>
    <row r="66" spans="1:15" ht="18.75" customHeight="1">
      <c r="A66" s="94"/>
      <c r="B66" s="94"/>
      <c r="C66" s="94" t="s">
        <v>788</v>
      </c>
      <c r="D66" s="94"/>
      <c r="E66" s="94"/>
      <c r="F66" s="94"/>
      <c r="G66" s="94"/>
      <c r="H66" s="94"/>
      <c r="I66" s="94"/>
      <c r="J66" s="94"/>
      <c r="K66" s="94"/>
      <c r="L66" s="94"/>
      <c r="M66" s="94"/>
      <c r="N66" s="94"/>
      <c r="O66" s="94"/>
    </row>
    <row r="67" spans="1:15" ht="18.75" customHeight="1" thickBot="1">
      <c r="A67" s="94"/>
      <c r="B67" s="94"/>
      <c r="C67" s="94"/>
      <c r="D67" s="94"/>
      <c r="E67" s="94"/>
      <c r="F67" s="94"/>
      <c r="G67" s="94"/>
      <c r="H67" s="94"/>
      <c r="I67" s="94"/>
      <c r="J67" s="94"/>
      <c r="K67" s="94"/>
      <c r="L67" s="94"/>
      <c r="M67" s="94"/>
      <c r="N67" s="94"/>
      <c r="O67" s="94"/>
    </row>
    <row r="68" spans="1:15" ht="18.75" customHeight="1">
      <c r="A68" s="94"/>
      <c r="B68" s="198"/>
      <c r="C68" s="199"/>
      <c r="D68" s="199"/>
      <c r="E68" s="199"/>
      <c r="F68" s="199"/>
      <c r="G68" s="199"/>
      <c r="H68" s="199"/>
      <c r="I68" s="199"/>
      <c r="J68" s="199"/>
      <c r="K68" s="199"/>
      <c r="L68" s="199"/>
      <c r="M68" s="199"/>
      <c r="N68" s="200"/>
      <c r="O68" s="94"/>
    </row>
    <row r="69" spans="1:15" ht="18.75" customHeight="1">
      <c r="A69" s="94"/>
      <c r="B69" s="201"/>
      <c r="C69" s="94" t="s">
        <v>789</v>
      </c>
      <c r="D69" s="94"/>
      <c r="E69" s="94"/>
      <c r="F69" s="94"/>
      <c r="G69" s="94"/>
      <c r="H69" s="94"/>
      <c r="I69" s="94"/>
      <c r="J69" s="94"/>
      <c r="K69" s="94"/>
      <c r="L69" s="94"/>
      <c r="M69" s="94"/>
      <c r="N69" s="202"/>
      <c r="O69" s="94"/>
    </row>
    <row r="70" spans="1:15" ht="18.75" customHeight="1">
      <c r="A70" s="94"/>
      <c r="B70" s="201"/>
      <c r="C70" s="94"/>
      <c r="D70" s="94"/>
      <c r="E70" s="94"/>
      <c r="F70" s="94"/>
      <c r="G70" s="94"/>
      <c r="H70" s="94"/>
      <c r="I70" s="94"/>
      <c r="J70" s="94"/>
      <c r="K70" s="94"/>
      <c r="L70" s="94"/>
      <c r="M70" s="94"/>
      <c r="N70" s="202"/>
      <c r="O70" s="94"/>
    </row>
    <row r="71" spans="1:15" ht="18.75" customHeight="1">
      <c r="A71" s="94"/>
      <c r="B71" s="201"/>
      <c r="C71" s="94"/>
      <c r="D71" s="94"/>
      <c r="E71" s="94"/>
      <c r="F71" s="94"/>
      <c r="G71" s="94"/>
      <c r="H71" s="94"/>
      <c r="I71" s="94"/>
      <c r="J71" s="94"/>
      <c r="K71" s="94"/>
      <c r="L71" s="94"/>
      <c r="M71" s="94"/>
      <c r="N71" s="202"/>
      <c r="O71" s="94"/>
    </row>
    <row r="72" spans="1:15" ht="18.75" customHeight="1">
      <c r="A72" s="94"/>
      <c r="B72" s="201"/>
      <c r="C72" s="94"/>
      <c r="D72" s="94"/>
      <c r="E72" s="94"/>
      <c r="F72" s="94" t="s">
        <v>892</v>
      </c>
      <c r="G72" s="94"/>
      <c r="H72" s="94"/>
      <c r="I72" s="94"/>
      <c r="J72" s="94"/>
      <c r="K72" s="94"/>
      <c r="L72" s="94"/>
      <c r="M72" s="94" t="s">
        <v>753</v>
      </c>
      <c r="N72" s="202"/>
      <c r="O72" s="94"/>
    </row>
    <row r="73" spans="1:15" ht="18.75" customHeight="1" thickBot="1">
      <c r="A73" s="94"/>
      <c r="B73" s="203"/>
      <c r="C73" s="204"/>
      <c r="D73" s="204"/>
      <c r="E73" s="204"/>
      <c r="F73" s="204"/>
      <c r="G73" s="204"/>
      <c r="H73" s="204"/>
      <c r="I73" s="204"/>
      <c r="J73" s="204"/>
      <c r="K73" s="204"/>
      <c r="L73" s="204"/>
      <c r="M73" s="204"/>
      <c r="N73" s="205"/>
      <c r="O73" s="94"/>
    </row>
    <row r="74" spans="1:15" ht="9.6" customHeight="1"/>
    <row r="75" spans="1:15" ht="12" customHeight="1"/>
    <row r="76" spans="1:15" ht="21" customHeight="1">
      <c r="E76" s="51" t="s">
        <v>890</v>
      </c>
      <c r="G76" s="209"/>
      <c r="H76" s="209"/>
      <c r="I76" s="209"/>
      <c r="J76" s="209"/>
      <c r="K76" s="209"/>
      <c r="L76" s="209"/>
      <c r="M76" s="209"/>
      <c r="N76" s="209" t="s">
        <v>790</v>
      </c>
      <c r="O76" s="209"/>
    </row>
  </sheetData>
  <sheetProtection algorithmName="SHA-512" hashValue="3EAo326O01AUHB1ySVVddHCSpzj3e+oZNjcOqrHQ4lPX8Sr/wVQuuWbcYBs+vFf9oGcFPpRoS0Enu7DxU4hXvg==" saltValue="u0DeAfvuWHT80tCjP+VKJQ==" spinCount="100000" sheet="1" objects="1" scenarios="1"/>
  <mergeCells count="103">
    <mergeCell ref="B62:D62"/>
    <mergeCell ref="E62:J62"/>
    <mergeCell ref="K61:L61"/>
    <mergeCell ref="K62:L62"/>
    <mergeCell ref="B53:D53"/>
    <mergeCell ref="K52:L52"/>
    <mergeCell ref="M52:N52"/>
    <mergeCell ref="M53:N53"/>
    <mergeCell ref="M59:N59"/>
    <mergeCell ref="M60:N60"/>
    <mergeCell ref="M61:N61"/>
    <mergeCell ref="M62:N62"/>
    <mergeCell ref="K53:L53"/>
    <mergeCell ref="K54:L54"/>
    <mergeCell ref="K55:L55"/>
    <mergeCell ref="K56:L56"/>
    <mergeCell ref="M54:N54"/>
    <mergeCell ref="M55:N55"/>
    <mergeCell ref="M56:N56"/>
    <mergeCell ref="M57:N57"/>
    <mergeCell ref="M58:N58"/>
    <mergeCell ref="B54:D54"/>
    <mergeCell ref="E54:J54"/>
    <mergeCell ref="B55:D55"/>
    <mergeCell ref="A44:L44"/>
    <mergeCell ref="M45:O45"/>
    <mergeCell ref="B50:C50"/>
    <mergeCell ref="D50:N50"/>
    <mergeCell ref="B52:D52"/>
    <mergeCell ref="E52:J52"/>
    <mergeCell ref="E53:J53"/>
    <mergeCell ref="B61:D61"/>
    <mergeCell ref="E61:J61"/>
    <mergeCell ref="E55:J55"/>
    <mergeCell ref="B56:D56"/>
    <mergeCell ref="E56:J56"/>
    <mergeCell ref="B57:D57"/>
    <mergeCell ref="K59:L59"/>
    <mergeCell ref="K60:L60"/>
    <mergeCell ref="B59:D59"/>
    <mergeCell ref="E59:J59"/>
    <mergeCell ref="B60:D60"/>
    <mergeCell ref="E60:J60"/>
    <mergeCell ref="K57:L57"/>
    <mergeCell ref="K58:L58"/>
    <mergeCell ref="E57:J57"/>
    <mergeCell ref="B58:D58"/>
    <mergeCell ref="E58:J58"/>
    <mergeCell ref="B38:C38"/>
    <mergeCell ref="B39:C39"/>
    <mergeCell ref="B40:C40"/>
    <mergeCell ref="D38:G38"/>
    <mergeCell ref="D37:H37"/>
    <mergeCell ref="D39:E39"/>
    <mergeCell ref="H39:I39"/>
    <mergeCell ref="I31:N31"/>
    <mergeCell ref="I32:N32"/>
    <mergeCell ref="B31:C33"/>
    <mergeCell ref="D33:H33"/>
    <mergeCell ref="B37:C37"/>
    <mergeCell ref="L39:M39"/>
    <mergeCell ref="D40:G40"/>
    <mergeCell ref="B34:C34"/>
    <mergeCell ref="D34:H34"/>
    <mergeCell ref="D23:H23"/>
    <mergeCell ref="J23:N23"/>
    <mergeCell ref="J18:N18"/>
    <mergeCell ref="J19:N19"/>
    <mergeCell ref="B18:C19"/>
    <mergeCell ref="E18:H18"/>
    <mergeCell ref="E19:H19"/>
    <mergeCell ref="D31:H31"/>
    <mergeCell ref="D32:H32"/>
    <mergeCell ref="B27:C27"/>
    <mergeCell ref="B28:C28"/>
    <mergeCell ref="B29:C29"/>
    <mergeCell ref="B30:C30"/>
    <mergeCell ref="D27:H27"/>
    <mergeCell ref="D28:H28"/>
    <mergeCell ref="D29:H29"/>
    <mergeCell ref="D30:H30"/>
    <mergeCell ref="B26:C26"/>
    <mergeCell ref="D26:H26"/>
    <mergeCell ref="B22:C22"/>
    <mergeCell ref="B23:C23"/>
    <mergeCell ref="D22:H22"/>
    <mergeCell ref="E14:N14"/>
    <mergeCell ref="D15:N15"/>
    <mergeCell ref="D16:H16"/>
    <mergeCell ref="D17:H17"/>
    <mergeCell ref="B14:C15"/>
    <mergeCell ref="A2:O2"/>
    <mergeCell ref="M3:O3"/>
    <mergeCell ref="D5:H5"/>
    <mergeCell ref="B9:C9"/>
    <mergeCell ref="B10:C10"/>
    <mergeCell ref="D9:L9"/>
    <mergeCell ref="D10:L10"/>
    <mergeCell ref="M9:N10"/>
    <mergeCell ref="A3:E3"/>
    <mergeCell ref="A6:E6"/>
    <mergeCell ref="B16:C16"/>
    <mergeCell ref="B17:C17"/>
  </mergeCells>
  <phoneticPr fontId="1"/>
  <pageMargins left="0.7" right="0.4" top="0.32" bottom="0.3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 id="{A26117A5-6515-4339-93CC-DEE7BC6819A1}">
            <xm:f>基本入力!$C$44="ボールコートマーチング"</xm:f>
            <x14:dxf>
              <font>
                <color theme="0"/>
              </font>
              <fill>
                <patternFill>
                  <bgColor theme="0"/>
                </patternFill>
              </fill>
            </x14:dxf>
          </x14:cfRule>
          <xm:sqref>B27:H27</xm:sqref>
        </x14:conditionalFormatting>
        <x14:conditionalFormatting xmlns:xm="http://schemas.microsoft.com/office/excel/2006/main">
          <x14:cfRule type="expression" priority="2" id="{DE6197C2-0085-4663-A544-4F5E52AA2BE9}">
            <xm:f>基本入力!$C$44="関東カラーガードコンテスト"</xm:f>
            <x14:dxf>
              <font>
                <color theme="0"/>
              </font>
              <fill>
                <patternFill>
                  <bgColor theme="0"/>
                </patternFill>
              </fill>
            </x14:dxf>
          </x14:cfRule>
          <xm:sqref>B28:H28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はじめにお読みください</vt:lpstr>
      <vt:lpstr>録音CD作成について</vt:lpstr>
      <vt:lpstr>構成メンバー名簿入力</vt:lpstr>
      <vt:lpstr>基本入力</vt:lpstr>
      <vt:lpstr>音楽著作関係ﾏｰﾁﾝｸﾞ・その他</vt:lpstr>
      <vt:lpstr>音楽著作関係ｶﾗｰｶﾞｰﾄﾞ他</vt:lpstr>
      <vt:lpstr>アンケート入力</vt:lpstr>
      <vt:lpstr>プログラム掲載入力</vt:lpstr>
      <vt:lpstr>提出参加申込</vt:lpstr>
      <vt:lpstr>提出一覧ﾏｰﾁﾝｸﾞ・その他</vt:lpstr>
      <vt:lpstr>提出一覧ｶﾗｰｶﾞｰﾄﾞ</vt:lpstr>
      <vt:lpstr>選択肢</vt:lpstr>
      <vt:lpstr>選択肢２</vt:lpstr>
      <vt:lpstr>事務局印刷用ﾏｰﾁﾝｸﾞ</vt:lpstr>
      <vt:lpstr>事務局印刷用ｶﾗｰｶﾞｰﾄﾞ</vt:lpstr>
      <vt:lpstr>事務局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mbkanto</dc:creator>
  <cp:lastModifiedBy>日本マーチングバンド協会 関東支部事務局</cp:lastModifiedBy>
  <cp:lastPrinted>2024-05-20T08:35:21Z</cp:lastPrinted>
  <dcterms:created xsi:type="dcterms:W3CDTF">2018-06-28T02:57:26Z</dcterms:created>
  <dcterms:modified xsi:type="dcterms:W3CDTF">2025-05-26T08:04:55Z</dcterms:modified>
</cp:coreProperties>
</file>